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5914CC2B-640B-4990-B8F8-B61E9A465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Q21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<sst xmlns="http://schemas.openxmlformats.org/spreadsheetml/2006/main" count="55" uniqueCount="51">
  <si>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</si>
  <si>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</si>
  <si>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</si>
  <si>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</si>
  <si>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</si>
  <si>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</si>
  <si>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</si>
  <si>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</si>
  <si>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</si>
  <si>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</si>
  <si>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</si>
  <si>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</si>
  <si>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</si>
  <si>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</si>
  <si>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</si>
  <si>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</si>
  <si>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</si>
  <si>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</si>
  <si>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</si>
  <si>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</si>
  <si>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</si>
  <si>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</si>
  <si>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</si>
  <si>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</si>
  <si>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</si>
  <si>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</si>
  <si>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</si>
  <si>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</si>
  <si>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</si>
  <si>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</si>
  <si>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</si>
  <si>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</si>
  <si>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</si>
  <si>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</si>
  <si>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</si>
  <si>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</si>
  <si>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</si>
  <si>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</si>
  <si>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</si>
  <si>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</si>
  <si>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</si>
  <si>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</si>
  <si>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</si>
  <si>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V0531 Cam</t>
  </si>
  <si>
    <t>2014A</t>
  </si>
  <si>
    <t>G4513-1010</t>
  </si>
  <si>
    <t>EW</t>
  </si>
  <si>
    <t>JBAV, 60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</si>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</sst>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V0531 Cam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7.3244999992311932E-2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7.3244999992311932E-2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0" t="s">
        <v>43</v>
      </c>
      <c r="G1" s="35" t="s">
        <v>44</v>
      </c>
      <c r="H1" s="31"/>
      <c r="I1" s="41" t="s">
        <v>45</v>
      </c>
      <c r="J1" s="42" t="s">
        <v>43</v>
      </c>
      <c r="K1" s="34">
        <v>3.4936710399999997</v>
      </c>
      <c r="L1" s="36">
        <v>78.063391199999998</v>
      </c>
      <c r="M1" s="37">
        <v>51420.756000000001</v>
      </c>
      <c r="N1" s="37">
        <v>0.56801100000000004</v>
      </c>
      <c r="O1" s="43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51420.756000000001</v>
      </c>
      <c r="D7" s="29"/>
    </row>
    <row r="8" spans="1:15" x14ac:dyDescent="0.2">
      <c r="A8" t="s">
        <v>3</v>
      </c>
      <c r="C8" s="8">
        <v>0.56801100000000004</v>
      </c>
      <c r="D8" s="29"/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5.1562829984028112E-6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59489.42549999999</v>
      </c>
      <c r="E15" s="14" t="s">
        <v>30</v>
      </c>
      <c r="F15" s="33">
        <f ca="1">NOW()+15018.5+$C$5/24</f>
        <v>59970.795750462959</v>
      </c>
    </row>
    <row r="16" spans="1:15" x14ac:dyDescent="0.2">
      <c r="A16" s="16" t="s">
        <v>4</v>
      </c>
      <c r="B16" s="10"/>
      <c r="C16" s="17">
        <f ca="1">+C8+C12</f>
        <v>0.5680161562829984</v>
      </c>
      <c r="E16" s="14" t="s">
        <v>35</v>
      </c>
      <c r="F16" s="15">
        <f ca="1">ROUND(2*(F15-$C$7)/$C$8,0)/2+F14</f>
        <v>15053.5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848.5</v>
      </c>
    </row>
    <row r="18" spans="1:21" ht="14.25" thickTop="1" thickBot="1" x14ac:dyDescent="0.25">
      <c r="A18" s="16" t="s">
        <v>5</v>
      </c>
      <c r="B18" s="10"/>
      <c r="C18" s="19">
        <f ca="1">+C15</f>
        <v>59489.42549999999</v>
      </c>
      <c r="D18" s="20">
        <f ca="1">+C16</f>
        <v>0.5680161562829984</v>
      </c>
      <c r="E18" s="14" t="s">
        <v>31</v>
      </c>
      <c r="F18" s="18">
        <f ca="1">+$C$15+$C$16*F17-15018.5-$C$5/24</f>
        <v>44953.283041939452</v>
      </c>
    </row>
    <row r="19" spans="1:21" ht="13.5" thickTop="1" x14ac:dyDescent="0.2">
      <c r="F19" s="38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51420.756000000001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9">
        <f>+C21-15018.5</f>
        <v>36402.256000000001</v>
      </c>
    </row>
    <row r="22" spans="1:21" x14ac:dyDescent="0.2">
      <c r="A22" s="44" t="s">
        <v>47</v>
      </c>
      <c r="B22" s="45" t="s">
        <v>48</v>
      </c>
      <c r="C22" s="46">
        <v>59489.425499999998</v>
      </c>
      <c r="D22" s="44">
        <v>4.0000000000000001E-3</v>
      </c>
      <c r="E22">
        <f>+(C22-C$7)/C$8</f>
        <v>14205.128949967511</v>
      </c>
      <c r="F22">
        <f>ROUND(2*E22,0)/2</f>
        <v>14205</v>
      </c>
      <c r="G22">
        <f>+C22-(C$7+F22*C$8)</f>
        <v>7.3244999992311932E-2</v>
      </c>
      <c r="I22">
        <f>+G22</f>
        <v>7.3244999992311932E-2</v>
      </c>
      <c r="O22">
        <f ca="1">+C$11+C$12*$F22</f>
        <v>7.3244999992311932E-2</v>
      </c>
      <c r="Q22" s="39">
        <f>+C22-15018.5</f>
        <v>44470.925499999998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2023-01-26T06:05:52Z</dcterms:modified>
</cp:coreProperties>
</file>