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884AE22-3756-49CD-A9AE-B1C97FAF2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1" i="1"/>
  <c r="F21" i="1" s="1"/>
  <c r="G21" i="1" s="1"/>
  <c r="I21" i="1" s="1"/>
  <c r="Q21" i="1"/>
  <c r="F15" i="1"/>
  <c r="F16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<sst xmlns="http://schemas.openxmlformats.org/spreadsheetml/2006/main" count="54" uniqueCount="51">
  <si>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</si>
  <si>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</si>
  <si>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</si>
  <si>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</si>
  <si>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</si>
  <si>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</si>
  <si>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</si>
  <si>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</si>
  <si>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</si>
  <si>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</si>
  <si>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</si>
  <si>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</si>
  <si>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</si>
  <si>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</si>
  <si>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</si>
  <si>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</si>
  <si>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</si>
  <si>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</si>
  <si>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</si>
  <si>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</si>
  <si>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</si>
  <si>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</si>
  <si>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</si>
  <si>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</si>
  <si>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</si>
  <si>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</si>
  <si>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</si>
  <si>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</si>
  <si>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</si>
  <si>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</si>
  <si>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</si>
  <si>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</si>
  <si>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</si>
  <si>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</si>
  <si>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</si>
  <si>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</si>
  <si>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</si>
  <si>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</si>
  <si>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</si>
  <si>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</si>
  <si>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</si>
  <si>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</si>
  <si>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</si>
  <si>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V1191 Cas</t>
  </si>
  <si>
    <t>G4280-1816</t>
  </si>
  <si>
    <t xml:space="preserve"> V1191 Cas </t>
  </si>
  <si>
    <t>EA/KE</t>
  </si>
  <si>
    <t>JBAV, 60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</si>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</sst>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V1191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0.143049999998766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0.143049999998766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0" t="s">
        <v>43</v>
      </c>
      <c r="G1" s="34">
        <v>2010</v>
      </c>
      <c r="H1" s="41"/>
      <c r="I1" s="42" t="s">
        <v>44</v>
      </c>
      <c r="J1" s="43" t="s">
        <v>45</v>
      </c>
      <c r="K1" s="33">
        <v>23.32227</v>
      </c>
      <c r="L1" s="35">
        <v>60.051449999999996</v>
      </c>
      <c r="M1" s="36">
        <v>51462.625</v>
      </c>
      <c r="N1" s="36">
        <v>1.9414499999999999</v>
      </c>
      <c r="O1" s="37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51462.625</v>
      </c>
      <c r="D7" s="29"/>
    </row>
    <row r="8" spans="1:15" x14ac:dyDescent="0.2">
      <c r="A8" t="s">
        <v>3</v>
      </c>
      <c r="C8" s="8">
        <v>1.9414499999999999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3.4729303228639476E-5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59459.600599999998</v>
      </c>
      <c r="E15" s="14" t="s">
        <v>30</v>
      </c>
      <c r="F15" s="32">
        <f ca="1">NOW()+15018.5+$C$5/24</f>
        <v>59970.813830208332</v>
      </c>
    </row>
    <row r="16" spans="1:15" x14ac:dyDescent="0.2">
      <c r="A16" s="16" t="s">
        <v>4</v>
      </c>
      <c r="B16" s="10"/>
      <c r="C16" s="17">
        <f ca="1">+C8+C12</f>
        <v>1.9414847293032285</v>
      </c>
      <c r="E16" s="14" t="s">
        <v>35</v>
      </c>
      <c r="F16" s="15">
        <f ca="1">ROUND(2*(F15-$C$7)/$C$8,0)/2+F14</f>
        <v>4383.5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264.5</v>
      </c>
    </row>
    <row r="18" spans="1:21" ht="14.25" thickTop="1" thickBot="1" x14ac:dyDescent="0.25">
      <c r="A18" s="16" t="s">
        <v>5</v>
      </c>
      <c r="B18" s="10"/>
      <c r="C18" s="19">
        <f ca="1">+C15</f>
        <v>59459.600599999998</v>
      </c>
      <c r="D18" s="20">
        <f ca="1">+C16</f>
        <v>1.9414847293032285</v>
      </c>
      <c r="E18" s="14" t="s">
        <v>31</v>
      </c>
      <c r="F18" s="18">
        <f ca="1">+$C$15+$C$16*F17-15018.5-$C$5/24</f>
        <v>44955.019144234037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51462.625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9">
        <f>+C21-15018.5</f>
        <v>36444.125</v>
      </c>
    </row>
    <row r="22" spans="1:21" x14ac:dyDescent="0.2">
      <c r="A22" s="44" t="s">
        <v>47</v>
      </c>
      <c r="B22" s="45" t="s">
        <v>48</v>
      </c>
      <c r="C22" s="46">
        <v>59459.600599999998</v>
      </c>
      <c r="D22" s="44">
        <v>3.8999999999999998E-3</v>
      </c>
      <c r="E22">
        <f>+(C22-C$7)/C$8</f>
        <v>4119.0736820417724</v>
      </c>
      <c r="F22">
        <f>ROUND(2*E22,0)/2</f>
        <v>4119</v>
      </c>
      <c r="G22">
        <f>+C22-(C$7+F22*C$8)</f>
        <v>0.143049999998766</v>
      </c>
      <c r="I22">
        <f>+G22</f>
        <v>0.143049999998766</v>
      </c>
      <c r="O22">
        <f ca="1">+C$11+C$12*$F22</f>
        <v>0.143049999998766</v>
      </c>
      <c r="Q22" s="39">
        <f>+C22-15018.5</f>
        <v>44441.100599999998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2023-01-26T06:31:54Z</dcterms:modified>
</cp:coreProperties>
</file>