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E7F6B5BC-23F0-4129-9F38-7F2B7D07A7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<sst xmlns="http://schemas.openxmlformats.org/spreadsheetml/2006/main" count="53" uniqueCount="50">
  <si>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</si>
  <si>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</si>
  <si>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</si>
  <si>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</si>
  <si>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</si>
  <si>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</si>
  <si>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</si>
  <si>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</si>
  <si>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</si>
  <si>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</si>
  <si>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</si>
  <si>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</si>
  <si>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</si>
  <si>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</si>
  <si>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</si>
  <si>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</si>
  <si>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</si>
  <si>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</si>
  <si>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</si>
  <si>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</si>
  <si>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</si>
  <si>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</si>
  <si>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</si>
  <si>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</si>
  <si>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</si>
  <si>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</si>
  <si>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</si>
  <si>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</si>
  <si>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</si>
  <si>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</si>
  <si>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</si>
  <si>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</si>
  <si>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</si>
  <si>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</si>
  <si>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</si>
  <si>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</si>
  <si>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</si>
  <si>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</si>
  <si>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</si>
  <si>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</si>
  <si>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</si>
  <si>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</si>
  <si>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</si>
  <si>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</si>
  <si>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</si>
  <si>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ASAS J015937-0331.0 Cet</t>
  </si>
  <si>
    <t>EC</t>
  </si>
  <si>
    <t>VSX</t>
  </si>
  <si>
    <t>VSB, 108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</si>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</sst>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6" fontId="18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ASAS J015937-0331.0 Cet</a:t>
            </a:r>
            <a:r>
              <a:rPr lang="en-AU" sz="1200" b="1" i="0" u="none" strike="noStrike" baseline="0"/>
              <a:t> 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12635.5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12635.5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12635.5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12635.5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-1.9959999852289911E-2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12635.5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12635.5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12635.5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12635.5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-1.9959999852289911E-2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12635.5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J24" sqref="J24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46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51904.43</v>
      </c>
      <c r="D7" s="39" t="s">
        <v>47</v>
      </c>
    </row>
    <row r="8" spans="1:15" x14ac:dyDescent="0.2">
      <c r="A8" t="s">
        <v>3</v>
      </c>
      <c r="C8" s="6">
        <v>0.63151999999999997</v>
      </c>
      <c r="D8" s="39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-1.5796762971223863E-6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59883.665240789989</v>
      </c>
      <c r="E15" s="10" t="s">
        <v>30</v>
      </c>
      <c r="F15" s="25">
        <f ca="1">NOW()+15018.5+$C$5/24</f>
        <v>60178.94032858796</v>
      </c>
    </row>
    <row r="16" spans="1:15" x14ac:dyDescent="0.2">
      <c r="A16" s="12" t="s">
        <v>4</v>
      </c>
      <c r="B16" s="7"/>
      <c r="C16" s="13">
        <f ca="1">+C8+C12</f>
        <v>0.63151842032370287</v>
      </c>
      <c r="E16" s="10" t="s">
        <v>35</v>
      </c>
      <c r="F16" s="11">
        <f ca="1">ROUND(2*(F15-$C$7)/$C$8,0)/2+F14</f>
        <v>13103.5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468.5</v>
      </c>
    </row>
    <row r="18" spans="1:21" ht="14.25" thickTop="1" thickBot="1" x14ac:dyDescent="0.25">
      <c r="A18" s="12" t="s">
        <v>5</v>
      </c>
      <c r="B18" s="7"/>
      <c r="C18" s="15">
        <f ca="1">+C15</f>
        <v>59883.665240789989</v>
      </c>
      <c r="D18" s="16">
        <f ca="1">+C16</f>
        <v>0.63151842032370287</v>
      </c>
      <c r="E18" s="10" t="s">
        <v>31</v>
      </c>
      <c r="F18" s="14">
        <f ca="1">+$C$15+$C$16*F17-15018.5-$C$5/24</f>
        <v>45161.427454044977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51904.43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1">
        <f>+C21-15018.5</f>
        <v>36885.93</v>
      </c>
    </row>
    <row r="22" spans="1:21" x14ac:dyDescent="0.2">
      <c r="A22" s="41" t="s">
        <v>48</v>
      </c>
      <c r="B22" s="42" t="s">
        <v>49</v>
      </c>
      <c r="C22" s="43">
        <v>59883.981000000145</v>
      </c>
      <c r="D22" s="6"/>
      <c r="E22">
        <f>+(C22-C$7)/C$8</f>
        <v>12635.468393716978</v>
      </c>
      <c r="F22">
        <f>ROUND(2*E22,0)/2</f>
        <v>12635.5</v>
      </c>
      <c r="G22">
        <f>+C22-(C$7+F22*C$8)</f>
        <v>-1.9959999852289911E-2</v>
      </c>
      <c r="K22">
        <f>+G22</f>
        <v>-1.9959999852289911E-2</v>
      </c>
      <c r="O22">
        <f ca="1">+C$11+C$12*$F22</f>
        <v>-1.9959999852289911E-2</v>
      </c>
      <c r="Q22" s="1">
        <f>+C22-15018.5</f>
        <v>44865.481000000145</v>
      </c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2023-08-22T10:34:04Z</dcterms:modified>
</cp:coreProperties>
</file>