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46D05B9C-625A-4192-95A9-37CAF233F482}" xr6:coauthVersionLast="47" xr6:coauthVersionMax="47" xr10:uidLastSave="{00000000-0000-0000-0000-000000000000}"/>
  <bookViews>
    <workbookView xWindow="13665" yWindow="72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Q32" i="1"/>
  <c r="Q33" i="1"/>
  <c r="Q34" i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21" i="1"/>
  <c r="F21" i="1"/>
  <c r="G21" i="1" s="1"/>
  <c r="H21" i="1" s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Q27" i="1"/>
  <c r="Q28" i="1"/>
  <c r="Q29" i="1"/>
  <c r="Q30" i="1"/>
  <c r="Q31" i="1"/>
  <c r="E9" i="1"/>
  <c r="D9" i="1"/>
  <c r="Q26" i="1"/>
  <c r="Q23" i="1"/>
  <c r="Q24" i="1"/>
  <c r="Q25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G82" i="2"/>
  <c r="C82" i="2"/>
  <c r="F82" i="2"/>
  <c r="D82" i="2"/>
  <c r="B82" i="2"/>
  <c r="A82" i="2"/>
  <c r="H81" i="2"/>
  <c r="B81" i="2"/>
  <c r="G81" i="2"/>
  <c r="F81" i="2"/>
  <c r="D81" i="2"/>
  <c r="C81" i="2"/>
  <c r="A81" i="2"/>
  <c r="H80" i="2"/>
  <c r="G80" i="2"/>
  <c r="C80" i="2"/>
  <c r="F80" i="2"/>
  <c r="D80" i="2"/>
  <c r="B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B77" i="2"/>
  <c r="G77" i="2"/>
  <c r="D77" i="2"/>
  <c r="C77" i="2"/>
  <c r="A77" i="2"/>
  <c r="H76" i="2"/>
  <c r="B76" i="2"/>
  <c r="G76" i="2"/>
  <c r="C76" i="2"/>
  <c r="D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D67" i="2"/>
  <c r="C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D63" i="2"/>
  <c r="C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F16" i="1"/>
  <c r="F17" i="1" s="1"/>
  <c r="C17" i="1"/>
  <c r="Q21" i="1"/>
  <c r="C12" i="1"/>
  <c r="C11" i="1"/>
  <c r="O21" i="1" l="1"/>
  <c r="O37" i="1"/>
  <c r="O35" i="1"/>
  <c r="O26" i="1"/>
  <c r="C15" i="1"/>
  <c r="O32" i="1"/>
  <c r="O31" i="1"/>
  <c r="O36" i="1"/>
  <c r="O25" i="1"/>
  <c r="O28" i="1"/>
  <c r="O30" i="1"/>
  <c r="O27" i="1"/>
  <c r="O29" i="1"/>
  <c r="O33" i="1"/>
  <c r="O34" i="1"/>
  <c r="O23" i="1"/>
  <c r="O24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<sst xmlns="http://schemas.openxmlformats.org/spreadsheetml/2006/main" count="446" uniqueCount="67">
  <si>
    <t>OEJV 0198</t>
  </si>
  <si>
    <t>OEJV 0189</t>
  </si>
  <si>
    <t>II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</si>
  <si>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</si>
  <si>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</si>
  <si>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</si>
  <si>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</si>
  <si>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</si>
  <si>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</si>
  <si>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</si>
  <si>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</si>
  <si>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</si>
  <si>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</si>
  <si>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</si>
  <si>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</si>
  <si>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</si>
  <si>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</si>
  <si>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</si>
  <si>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</si>
  <si>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</si>
  <si>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</si>
  <si>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</si>
  <si>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</si>
  <si>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</si>
  <si>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</si>
  <si>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</si>
  <si>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</si>
  <si>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</si>
  <si>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</si>
  <si>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</si>
  <si>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</si>
  <si>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</si>
  <si>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</si>
  <si>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</si>
  <si>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</si>
  <si>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</si>
  <si>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</si>
  <si>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</si>
  <si>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</si>
  <si>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</si>
  <si>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</si>
  <si>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</si>
  <si>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</si>
  <si>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</si>
  <si>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</si>
  <si>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</si>
  <si>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</si>
  <si>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</si>
  <si>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</si>
  <si>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</si>
  <si>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</si>
  <si>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</si>
  <si>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</si>
  <si>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</si>
  <si>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</si>
  <si>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</si>
  <si>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</si>
  <si>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</si>
  <si>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</si>
  <si>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</si>
  <si>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YY Gru</t>
  </si>
  <si>
    <t>EB:</t>
  </si>
  <si>
    <t>GCVS 4</t>
  </si>
  <si>
    <t>OEJV 0177</t>
  </si>
  <si>
    <t>YY Gru / GSC 36729.561</t>
  </si>
  <si>
    <t>OEJV 0179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</si>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</sst>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1" fillId="26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2" applyFont="1"/>
    <xf numFmtId="0" fontId="36" fillId="0" borderId="0" xfId="43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Gru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F-4BE2-AC36-2F05CF942D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F-4BE2-AC36-2F05CF942D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8F-4BE2-AC36-2F05CF942D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3.344799986371072E-2</c:v>
                </c:pt>
                <c:pt idx="2">
                  <c:v>3.2801000146719161E-2</c:v>
                </c:pt>
                <c:pt idx="3">
                  <c:v>3.2738000198150985E-2</c:v>
                </c:pt>
                <c:pt idx="4">
                  <c:v>3.3513499904074706E-2</c:v>
                </c:pt>
                <c:pt idx="5">
                  <c:v>3.5725999994610902E-2</c:v>
                </c:pt>
                <c:pt idx="6">
                  <c:v>3.7358500005211681E-2</c:v>
                </c:pt>
                <c:pt idx="7">
                  <c:v>3.8134000002173707E-2</c:v>
                </c:pt>
                <c:pt idx="8">
                  <c:v>3.7362499999289867E-2</c:v>
                </c:pt>
                <c:pt idx="9">
                  <c:v>3.7339499998779502E-2</c:v>
                </c:pt>
                <c:pt idx="10">
                  <c:v>3.801499999826774E-2</c:v>
                </c:pt>
                <c:pt idx="11">
                  <c:v>3.7888500002736691E-2</c:v>
                </c:pt>
                <c:pt idx="12">
                  <c:v>3.902399999788031E-2</c:v>
                </c:pt>
                <c:pt idx="13">
                  <c:v>3.7939499998174142E-2</c:v>
                </c:pt>
                <c:pt idx="14">
                  <c:v>4.1445000002568122E-2</c:v>
                </c:pt>
                <c:pt idx="15">
                  <c:v>4.1393499996047467E-2</c:v>
                </c:pt>
                <c:pt idx="16">
                  <c:v>4.157899999700021E-2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8F-4BE2-AC36-2F05CF942D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8F-4BE2-AC36-2F05CF942D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8F-4BE2-AC36-2F05CF942D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6.4999999999999997E-4</c:v>
                  </c:pt>
                  <c:pt idx="15">
                    <c:v>6.9999999999999999E-4</c:v>
                  </c:pt>
                  <c:pt idx="16">
                    <c:v>6.6E-4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8F-4BE2-AC36-2F05CF942D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-8.1722350639747837E-4</c:v>
                </c:pt>
                <c:pt idx="1">
                  <c:v>3.5382631341944137E-2</c:v>
                </c:pt>
                <c:pt idx="2">
                  <c:v>3.5384206435703856E-2</c:v>
                </c:pt>
                <c:pt idx="3">
                  <c:v>3.5482387280059605E-2</c:v>
                </c:pt>
                <c:pt idx="4">
                  <c:v>3.5482649795686223E-2</c:v>
                </c:pt>
                <c:pt idx="5">
                  <c:v>3.5864610032417796E-2</c:v>
                </c:pt>
                <c:pt idx="6">
                  <c:v>3.7370137151081423E-2</c:v>
                </c:pt>
                <c:pt idx="7">
                  <c:v>3.7370399666708042E-2</c:v>
                </c:pt>
                <c:pt idx="8">
                  <c:v>3.7372237276094379E-2</c:v>
                </c:pt>
                <c:pt idx="9">
                  <c:v>3.7386413119931836E-2</c:v>
                </c:pt>
                <c:pt idx="10">
                  <c:v>3.7386675635558461E-2</c:v>
                </c:pt>
                <c:pt idx="11">
                  <c:v>3.8015925592565732E-2</c:v>
                </c:pt>
                <c:pt idx="12">
                  <c:v>3.801618810819235E-2</c:v>
                </c:pt>
                <c:pt idx="13">
                  <c:v>3.8016450623818969E-2</c:v>
                </c:pt>
                <c:pt idx="14">
                  <c:v>3.9329291272543782E-2</c:v>
                </c:pt>
                <c:pt idx="15">
                  <c:v>3.9331128881930119E-2</c:v>
                </c:pt>
                <c:pt idx="16">
                  <c:v>3.9331391397556738E-2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8F-4BE2-AC36-2F05CF942D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76465</c:v>
                </c:pt>
                <c:pt idx="15">
                  <c:v>76468.5</c:v>
                </c:pt>
                <c:pt idx="16">
                  <c:v>76469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8F-4BE2-AC36-2F05CF94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3896"/>
        <c:axId val="1"/>
      </c:scatterChart>
      <c:valAx>
        <c:axId val="71816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17</xdr:col>
      <xdr:colOff>85725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4C394A-9768-6A59-A8E6-79CD7580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7"/>
  <sheetViews>
    <sheetView tabSelected="1"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64</v>
      </c>
      <c r="F1" s="31" t="s">
        <v>60</v>
      </c>
      <c r="G1" s="32">
        <v>22.484660000000002</v>
      </c>
      <c r="H1" s="33">
        <v>-50.592799999999997</v>
      </c>
      <c r="I1" s="34">
        <v>36729.561000000002</v>
      </c>
      <c r="J1" s="35">
        <v>0.29264899999999999</v>
      </c>
      <c r="K1" s="36" t="s">
        <v>61</v>
      </c>
      <c r="L1" s="37">
        <v>12.4</v>
      </c>
      <c r="M1" s="38">
        <v>13.2</v>
      </c>
      <c r="N1" s="38">
        <v>0.29264899999999999</v>
      </c>
      <c r="O1" s="41" t="s">
        <v>61</v>
      </c>
    </row>
    <row r="2" spans="1:15" x14ac:dyDescent="0.2">
      <c r="A2" t="s">
        <v>27</v>
      </c>
      <c r="B2" t="s">
        <v>61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7">
        <v>36729.561000000002</v>
      </c>
      <c r="D4" s="28" t="s">
        <v>41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8">
        <v>36729.561000000002</v>
      </c>
      <c r="D7" s="29" t="e">
        <v>#N/A</v>
      </c>
    </row>
    <row r="8" spans="1:15" x14ac:dyDescent="0.2">
      <c r="A8" t="s">
        <v>7</v>
      </c>
      <c r="C8" s="8">
        <v>0.29264899999999999</v>
      </c>
      <c r="D8" s="29" t="e">
        <v>#N/A</v>
      </c>
    </row>
    <row r="9" spans="1:15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INTERCEPT(INDIRECT($E$9):G989,INDIRECT($D$9):F989)</f>
        <v>-8.1722350639747837E-4</v>
      </c>
      <c r="D11" s="3"/>
      <c r="E11" s="10"/>
    </row>
    <row r="12" spans="1:15" x14ac:dyDescent="0.2">
      <c r="A12" s="10" t="s">
        <v>20</v>
      </c>
      <c r="B12" s="10"/>
      <c r="C12" s="21">
        <f ca="1">SLOPE(INDIRECT($E$9):G989,INDIRECT($D$9):F989)</f>
        <v>5.2503125323927625E-7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(C7+C11)+(C8+C12)*INT(MAX(F21:F3530))</f>
        <v>59108.176712391403</v>
      </c>
      <c r="E15" s="14" t="s">
        <v>38</v>
      </c>
      <c r="F15" s="39">
        <v>1</v>
      </c>
    </row>
    <row r="16" spans="1:15" x14ac:dyDescent="0.2">
      <c r="A16" s="16" t="s">
        <v>8</v>
      </c>
      <c r="B16" s="10"/>
      <c r="C16" s="17">
        <f ca="1">+C8+C12</f>
        <v>0.29264952503125324</v>
      </c>
      <c r="E16" s="14" t="s">
        <v>34</v>
      </c>
      <c r="F16" s="40">
        <f ca="1">NOW()+15018.5+$C$5/24</f>
        <v>59958.784512731479</v>
      </c>
    </row>
    <row r="17" spans="1:22" ht="13.5" thickBot="1" x14ac:dyDescent="0.25">
      <c r="A17" s="14" t="s">
        <v>31</v>
      </c>
      <c r="B17" s="10"/>
      <c r="C17" s="10">
        <f>COUNT(C21:C2188)</f>
        <v>17</v>
      </c>
      <c r="E17" s="14" t="s">
        <v>39</v>
      </c>
      <c r="F17" s="15">
        <f ca="1">ROUND(2*(F16-$C$7)/$C$8,0)/2+F15</f>
        <v>79376.5</v>
      </c>
    </row>
    <row r="18" spans="1:22" ht="14.25" thickTop="1" thickBot="1" x14ac:dyDescent="0.25">
      <c r="A18" s="16" t="s">
        <v>9</v>
      </c>
      <c r="B18" s="10"/>
      <c r="C18" s="19">
        <f ca="1">+C15</f>
        <v>59108.176712391403</v>
      </c>
      <c r="D18" s="20">
        <f ca="1">+C16</f>
        <v>0.29264952503125324</v>
      </c>
      <c r="E18" s="14" t="s">
        <v>40</v>
      </c>
      <c r="F18" s="23">
        <f ca="1">ROUND(2*(F16-$C$15)/$C$16,0)/2+F15</f>
        <v>2907.5</v>
      </c>
    </row>
    <row r="19" spans="1:22" ht="13.5" thickTop="1" x14ac:dyDescent="0.2">
      <c r="E19" s="14" t="s">
        <v>35</v>
      </c>
      <c r="F19" s="18">
        <f ca="1">+$C$15+$C$16*F18-15018.5-$C$5/24</f>
        <v>44940.951039753105</v>
      </c>
    </row>
    <row r="20" spans="1:22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2" x14ac:dyDescent="0.2">
      <c r="A21" t="s">
        <v>62</v>
      </c>
      <c r="C21" s="8">
        <v>36729.561000000002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-8.1722350639747837E-4</v>
      </c>
      <c r="Q21" s="2">
        <f>+C21-15018.5</f>
        <v>21711.061000000002</v>
      </c>
    </row>
    <row r="22" spans="1:22" x14ac:dyDescent="0.2">
      <c r="A22" s="55" t="s">
        <v>63</v>
      </c>
      <c r="B22" s="56"/>
      <c r="C22" s="55">
        <v>56907.157699999865</v>
      </c>
      <c r="D22" s="55">
        <v>8.9999999999999998E-4</v>
      </c>
      <c r="E22">
        <f>+(C22-C$7)/C$8</f>
        <v>68948.114293914768</v>
      </c>
      <c r="F22">
        <f>ROUND(2*E22,0)/2</f>
        <v>68948</v>
      </c>
      <c r="G22">
        <f>+C22-(C$7+F22*C$8)</f>
        <v>3.344799986371072E-2</v>
      </c>
      <c r="K22">
        <f>+G22</f>
        <v>3.344799986371072E-2</v>
      </c>
      <c r="O22">
        <f ca="1">+C$11+C$12*$F22</f>
        <v>3.5382631341944137E-2</v>
      </c>
      <c r="Q22" s="2">
        <f>+C22-15018.5</f>
        <v>41888.657699999865</v>
      </c>
    </row>
    <row r="23" spans="1:22" x14ac:dyDescent="0.2">
      <c r="A23" s="55" t="s">
        <v>63</v>
      </c>
      <c r="B23" s="56"/>
      <c r="C23" s="55">
        <v>56908.035000000149</v>
      </c>
      <c r="D23" s="55">
        <v>1E-3</v>
      </c>
      <c r="E23">
        <f>+(C23-C$7)/C$8</f>
        <v>68951.112083076136</v>
      </c>
      <c r="F23">
        <f>ROUND(2*E23,0)/2</f>
        <v>68951</v>
      </c>
      <c r="G23">
        <f>+C23-(C$7+F23*C$8)</f>
        <v>3.2801000146719161E-2</v>
      </c>
      <c r="K23">
        <f>+G23</f>
        <v>3.2801000146719161E-2</v>
      </c>
      <c r="O23">
        <f ca="1">+C$11+C$12*$F23</f>
        <v>3.5384206435703856E-2</v>
      </c>
      <c r="Q23" s="2">
        <f>+C23-15018.5</f>
        <v>41889.535000000149</v>
      </c>
    </row>
    <row r="24" spans="1:22" x14ac:dyDescent="0.2">
      <c r="A24" s="55" t="s">
        <v>63</v>
      </c>
      <c r="B24" s="56"/>
      <c r="C24" s="55">
        <v>56962.760300000198</v>
      </c>
      <c r="D24" s="55">
        <v>8.0000000000000004E-4</v>
      </c>
      <c r="E24">
        <f>+(C24-C$7)/C$8</f>
        <v>69138.111867801344</v>
      </c>
      <c r="F24">
        <f>ROUND(2*E24,0)/2</f>
        <v>69138</v>
      </c>
      <c r="G24">
        <f>+C24-(C$7+F24*C$8)</f>
        <v>3.2738000198150985E-2</v>
      </c>
      <c r="K24">
        <f>+G24</f>
        <v>3.2738000198150985E-2</v>
      </c>
      <c r="O24">
        <f ca="1">+C$11+C$12*$F24</f>
        <v>3.5482387280059605E-2</v>
      </c>
      <c r="Q24" s="2">
        <f>+C24-15018.5</f>
        <v>41944.260300000198</v>
      </c>
    </row>
    <row r="25" spans="1:22" x14ac:dyDescent="0.2">
      <c r="A25" s="55" t="s">
        <v>63</v>
      </c>
      <c r="B25" s="56"/>
      <c r="C25" s="55">
        <v>56962.907399999909</v>
      </c>
      <c r="D25" s="55">
        <v>8.9999999999999998E-4</v>
      </c>
      <c r="E25">
        <f>+(C25-C$7)/C$8</f>
        <v>69138.614517732538</v>
      </c>
      <c r="F25">
        <f>ROUND(2*E25,0)/2</f>
        <v>69138.5</v>
      </c>
      <c r="G25">
        <f>+C25-(C$7+F25*C$8)</f>
        <v>3.3513499904074706E-2</v>
      </c>
      <c r="K25">
        <f>+G25</f>
        <v>3.3513499904074706E-2</v>
      </c>
      <c r="O25">
        <f ca="1">+C$11+C$12*$F25</f>
        <v>3.5482649795686223E-2</v>
      </c>
      <c r="Q25" s="2">
        <f>+C25-15018.5</f>
        <v>41944.407399999909</v>
      </c>
    </row>
    <row r="26" spans="1:22" x14ac:dyDescent="0.2">
      <c r="A26" s="58" t="s">
        <v>65</v>
      </c>
      <c r="B26" s="59" t="s">
        <v>3</v>
      </c>
      <c r="C26" s="60">
        <v>57175.811759999997</v>
      </c>
      <c r="D26" s="60">
        <v>4.0000000000000002E-4</v>
      </c>
      <c r="E26">
        <f>+(C26-C$7)/C$8</f>
        <v>69866.122077984197</v>
      </c>
      <c r="F26">
        <f>ROUND(2*E26,0)/2</f>
        <v>69866</v>
      </c>
      <c r="G26">
        <f>+C26-(C$7+F26*C$8)</f>
        <v>3.5725999994610902E-2</v>
      </c>
      <c r="K26">
        <f>+G26</f>
        <v>3.5725999994610902E-2</v>
      </c>
      <c r="O26">
        <f ca="1">+C$11+C$12*$F26</f>
        <v>3.5864610032417796E-2</v>
      </c>
      <c r="Q26" s="2">
        <f>+C26-15018.5</f>
        <v>42157.311759999997</v>
      </c>
    </row>
    <row r="27" spans="1:22" x14ac:dyDescent="0.2">
      <c r="A27" s="60" t="s">
        <v>1</v>
      </c>
      <c r="B27" s="60" t="s">
        <v>3</v>
      </c>
      <c r="C27" s="60">
        <v>58014.984400000001</v>
      </c>
      <c r="D27" s="60">
        <v>5.0000000000000001E-4</v>
      </c>
      <c r="E27">
        <f>+(C27-C$7)/C$8</f>
        <v>72733.627656339158</v>
      </c>
      <c r="F27">
        <f>ROUND(2*E27,0)/2</f>
        <v>72733.5</v>
      </c>
      <c r="G27">
        <f>+C27-(C$7+F27*C$8)</f>
        <v>3.7358500005211681E-2</v>
      </c>
      <c r="K27">
        <f>+G27</f>
        <v>3.7358500005211681E-2</v>
      </c>
      <c r="O27">
        <f ca="1">+C$11+C$12*$F27</f>
        <v>3.7370137151081423E-2</v>
      </c>
      <c r="Q27" s="2">
        <f>+C27-15018.5</f>
        <v>42996.484400000001</v>
      </c>
      <c r="V27" s="61"/>
    </row>
    <row r="28" spans="1:22" ht="12" customHeight="1" x14ac:dyDescent="0.2">
      <c r="A28" s="60" t="s">
        <v>1</v>
      </c>
      <c r="B28" s="60" t="s">
        <v>2</v>
      </c>
      <c r="C28" s="60">
        <v>58015.131500000003</v>
      </c>
      <c r="D28" s="60">
        <v>5.9999999999999995E-4</v>
      </c>
      <c r="E28">
        <f>+(C28-C$7)/C$8</f>
        <v>72734.130306271341</v>
      </c>
      <c r="F28">
        <f>ROUND(2*E28,0)/2</f>
        <v>72734</v>
      </c>
      <c r="G28">
        <f>+C28-(C$7+F28*C$8)</f>
        <v>3.8134000002173707E-2</v>
      </c>
      <c r="K28">
        <f>+G28</f>
        <v>3.8134000002173707E-2</v>
      </c>
      <c r="O28">
        <f ca="1">+C$11+C$12*$F28</f>
        <v>3.7370399666708042E-2</v>
      </c>
      <c r="Q28" s="2">
        <f>+C28-15018.5</f>
        <v>42996.631500000003</v>
      </c>
      <c r="V28" s="61"/>
    </row>
    <row r="29" spans="1:22" ht="12" customHeight="1" x14ac:dyDescent="0.2">
      <c r="A29" s="60" t="s">
        <v>1</v>
      </c>
      <c r="B29" s="60" t="s">
        <v>3</v>
      </c>
      <c r="C29" s="60">
        <v>58016.154999999999</v>
      </c>
      <c r="D29" s="60">
        <v>2.9999999999999997E-4</v>
      </c>
      <c r="E29">
        <f>+(C29-C$7)/C$8</f>
        <v>72737.627670007409</v>
      </c>
      <c r="F29">
        <f>ROUND(2*E29,0)/2</f>
        <v>72737.5</v>
      </c>
      <c r="G29">
        <f>+C29-(C$7+F29*C$8)</f>
        <v>3.7362499999289867E-2</v>
      </c>
      <c r="K29">
        <f>+G29</f>
        <v>3.7362499999289867E-2</v>
      </c>
      <c r="O29">
        <f ca="1">+C$11+C$12*$F29</f>
        <v>3.7372237276094379E-2</v>
      </c>
      <c r="Q29" s="2">
        <f>+C29-15018.5</f>
        <v>42997.654999999999</v>
      </c>
      <c r="V29" s="61"/>
    </row>
    <row r="30" spans="1:22" ht="12" customHeight="1" x14ac:dyDescent="0.2">
      <c r="A30" s="60" t="s">
        <v>1</v>
      </c>
      <c r="B30" s="60" t="s">
        <v>3</v>
      </c>
      <c r="C30" s="60">
        <v>58024.056499999999</v>
      </c>
      <c r="D30" s="60">
        <v>4.0000000000000002E-4</v>
      </c>
      <c r="E30">
        <f>+(C30-C$7)/C$8</f>
        <v>72764.627591414959</v>
      </c>
      <c r="F30">
        <f>ROUND(2*E30,0)/2</f>
        <v>72764.5</v>
      </c>
      <c r="G30">
        <f>+C30-(C$7+F30*C$8)</f>
        <v>3.7339499998779502E-2</v>
      </c>
      <c r="K30">
        <f>+G30</f>
        <v>3.7339499998779502E-2</v>
      </c>
      <c r="O30">
        <f ca="1">+C$11+C$12*$F30</f>
        <v>3.7386413119931836E-2</v>
      </c>
      <c r="Q30" s="2">
        <f>+C30-15018.5</f>
        <v>43005.556499999999</v>
      </c>
      <c r="V30" s="61"/>
    </row>
    <row r="31" spans="1:22" ht="12" customHeight="1" x14ac:dyDescent="0.2">
      <c r="A31" s="60" t="s">
        <v>1</v>
      </c>
      <c r="B31" s="60" t="s">
        <v>2</v>
      </c>
      <c r="C31" s="60">
        <v>58024.203500000003</v>
      </c>
      <c r="D31" s="60">
        <v>5.0000000000000001E-4</v>
      </c>
      <c r="E31">
        <f>+(C31-C$7)/C$8</f>
        <v>72765.129899640873</v>
      </c>
      <c r="F31">
        <f>ROUND(2*E31,0)/2</f>
        <v>72765</v>
      </c>
      <c r="G31">
        <f>+C31-(C$7+F31*C$8)</f>
        <v>3.801499999826774E-2</v>
      </c>
      <c r="K31">
        <f>+G31</f>
        <v>3.801499999826774E-2</v>
      </c>
      <c r="O31">
        <f ca="1">+C$11+C$12*$F31</f>
        <v>3.7386675635558461E-2</v>
      </c>
      <c r="Q31" s="2">
        <f>+C31-15018.5</f>
        <v>43005.703500000003</v>
      </c>
      <c r="V31" s="61"/>
    </row>
    <row r="32" spans="1:22" ht="12" customHeight="1" x14ac:dyDescent="0.2">
      <c r="A32" s="57" t="s">
        <v>0</v>
      </c>
      <c r="B32" s="62" t="s">
        <v>3</v>
      </c>
      <c r="C32" s="57">
        <v>58374.943200000002</v>
      </c>
      <c r="D32" s="57">
        <v>5.1999999999999995E-4</v>
      </c>
      <c r="E32">
        <f>+(C32-C$7)/C$8</f>
        <v>73963.62946738243</v>
      </c>
      <c r="F32">
        <f>ROUND(2*E32,0)/2</f>
        <v>73963.5</v>
      </c>
      <c r="G32">
        <f>+C32-(C$7+F32*C$8)</f>
        <v>3.7888500002736691E-2</v>
      </c>
      <c r="K32">
        <f>+G32</f>
        <v>3.7888500002736691E-2</v>
      </c>
      <c r="O32">
        <f ca="1">+C$11+C$12*$F32</f>
        <v>3.8015925592565732E-2</v>
      </c>
      <c r="Q32" s="2">
        <f>+C32-15018.5</f>
        <v>43356.443200000002</v>
      </c>
    </row>
    <row r="33" spans="1:17" ht="12" customHeight="1" x14ac:dyDescent="0.2">
      <c r="A33" s="57" t="s">
        <v>0</v>
      </c>
      <c r="B33" s="62" t="s">
        <v>2</v>
      </c>
      <c r="C33" s="57">
        <v>58375.090660000002</v>
      </c>
      <c r="D33" s="57">
        <v>5.9000000000000003E-4</v>
      </c>
      <c r="E33">
        <f>+(C33-C$7)/C$8</f>
        <v>73964.133347457202</v>
      </c>
      <c r="F33">
        <f>ROUND(2*E33,0)/2</f>
        <v>73964</v>
      </c>
      <c r="G33">
        <f>+C33-(C$7+F33*C$8)</f>
        <v>3.902399999788031E-2</v>
      </c>
      <c r="K33">
        <f>+G33</f>
        <v>3.902399999788031E-2</v>
      </c>
      <c r="O33">
        <f ca="1">+C$11+C$12*$F33</f>
        <v>3.801618810819235E-2</v>
      </c>
      <c r="Q33" s="2">
        <f>+C33-15018.5</f>
        <v>43356.590660000002</v>
      </c>
    </row>
    <row r="34" spans="1:17" ht="12" customHeight="1" x14ac:dyDescent="0.2">
      <c r="A34" s="57" t="s">
        <v>0</v>
      </c>
      <c r="B34" s="62" t="s">
        <v>3</v>
      </c>
      <c r="C34" s="57">
        <v>58375.2359</v>
      </c>
      <c r="D34" s="57">
        <v>4.2999999999999999E-4</v>
      </c>
      <c r="E34">
        <f>+(C34-C$7)/C$8</f>
        <v>73964.629641652631</v>
      </c>
      <c r="F34">
        <f>ROUND(2*E34,0)/2</f>
        <v>73964.5</v>
      </c>
      <c r="G34">
        <f>+C34-(C$7+F34*C$8)</f>
        <v>3.7939499998174142E-2</v>
      </c>
      <c r="K34">
        <f>+G34</f>
        <v>3.7939499998174142E-2</v>
      </c>
      <c r="O34">
        <f ca="1">+C$11+C$12*$F34</f>
        <v>3.8016450623818969E-2</v>
      </c>
      <c r="Q34" s="2">
        <f>+C34-15018.5</f>
        <v>43356.7359</v>
      </c>
    </row>
    <row r="35" spans="1:17" ht="12" customHeight="1" x14ac:dyDescent="0.2">
      <c r="A35" s="63" t="s">
        <v>66</v>
      </c>
      <c r="B35" s="64" t="s">
        <v>3</v>
      </c>
      <c r="C35" s="65">
        <v>59107.008229999999</v>
      </c>
      <c r="D35" s="65">
        <v>6.4999999999999997E-4</v>
      </c>
      <c r="E35">
        <f>+(C35-C$7)/C$8</f>
        <v>76465.141620166134</v>
      </c>
      <c r="F35">
        <f>ROUND(2*E35,0)/2</f>
        <v>76465</v>
      </c>
      <c r="G35">
        <f>+C35-(C$7+F35*C$8)</f>
        <v>4.1445000002568122E-2</v>
      </c>
      <c r="K35">
        <f>+G35</f>
        <v>4.1445000002568122E-2</v>
      </c>
      <c r="O35">
        <f ca="1">+C$11+C$12*$F35</f>
        <v>3.9329291272543782E-2</v>
      </c>
      <c r="Q35" s="2">
        <f>+C35-15018.5</f>
        <v>44088.508229999999</v>
      </c>
    </row>
    <row r="36" spans="1:17" ht="12" customHeight="1" x14ac:dyDescent="0.2">
      <c r="A36" s="63" t="s">
        <v>66</v>
      </c>
      <c r="B36" s="64" t="s">
        <v>2</v>
      </c>
      <c r="C36" s="65">
        <v>59108.032449999999</v>
      </c>
      <c r="D36" s="65">
        <v>6.9999999999999999E-4</v>
      </c>
      <c r="E36">
        <f>+(C36-C$7)/C$8</f>
        <v>76468.641444187393</v>
      </c>
      <c r="F36">
        <f>ROUND(2*E36,0)/2</f>
        <v>76468.5</v>
      </c>
      <c r="G36">
        <f>+C36-(C$7+F36*C$8)</f>
        <v>4.1393499996047467E-2</v>
      </c>
      <c r="K36">
        <f>+G36</f>
        <v>4.1393499996047467E-2</v>
      </c>
      <c r="O36">
        <f ca="1">+C$11+C$12*$F36</f>
        <v>3.9331128881930119E-2</v>
      </c>
      <c r="Q36" s="2">
        <f>+C36-15018.5</f>
        <v>44089.532449999999</v>
      </c>
    </row>
    <row r="37" spans="1:17" ht="12" customHeight="1" x14ac:dyDescent="0.2">
      <c r="A37" s="63" t="s">
        <v>66</v>
      </c>
      <c r="B37" s="64" t="s">
        <v>3</v>
      </c>
      <c r="C37" s="65">
        <v>59108.178959999997</v>
      </c>
      <c r="D37" s="65">
        <v>6.6E-4</v>
      </c>
      <c r="E37">
        <f>+(C37-C$7)/C$8</f>
        <v>76469.142078052537</v>
      </c>
      <c r="F37">
        <f>ROUND(2*E37,0)/2</f>
        <v>76469</v>
      </c>
      <c r="G37">
        <f>+C37-(C$7+F37*C$8)</f>
        <v>4.157899999700021E-2</v>
      </c>
      <c r="K37">
        <f>+G37</f>
        <v>4.157899999700021E-2</v>
      </c>
      <c r="O37">
        <f ca="1">+C$11+C$12*$F37</f>
        <v>3.9331391397556738E-2</v>
      </c>
      <c r="Q37" s="2">
        <f>+C37-15018.5</f>
        <v>44089.678959999997</v>
      </c>
    </row>
    <row r="38" spans="1:17" ht="12" customHeight="1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V37">
    <sortCondition ref="C21:C37"/>
  </sortState>
  <phoneticPr fontId="8" type="noConversion"/>
  <hyperlinks>
    <hyperlink ref="H254" r:id="rId1" display="http://vsolj.cetus-net.org/bulletin.html"/>
    <hyperlink ref="H247" r:id="rId2" display="http://vsolj.cetus-net.org/bulletin.html"/>
    <hyperlink ref="H64414" r:id="rId3" display="http://vsolj.cetus-net.org/bulletin.html"/>
    <hyperlink ref="H64407" r:id="rId4" display="https://www.aavso.org/ejaavso"/>
    <hyperlink ref="AP558" r:id="rId5" display="http://cdsbib.u-strasbg.fr/cgi-bin/cdsbib?1990RMxAA..21..381G"/>
    <hyperlink ref="AP562" r:id="rId6" display="http://cdsbib.u-strasbg.fr/cgi-bin/cdsbib?1990RMxAA..21..381G"/>
    <hyperlink ref="AP561" r:id="rId7" display="http://cdsbib.u-strasbg.fr/cgi-bin/cdsbib?1990RMxAA..21..381G"/>
    <hyperlink ref="AP542" r:id="rId8" display="http://cdsbib.u-strasbg.fr/cgi-bin/cdsbib?1990RMxAA..21..381G"/>
    <hyperlink ref="I64414" r:id="rId9" display="http://vsolj.cetus-net.org/bulletin.html"/>
    <hyperlink ref="AQ698" r:id="rId10" display="http://cdsbib.u-strasbg.fr/cgi-bin/cdsbib?1990RMxAA..21..381G"/>
    <hyperlink ref="AQ55464" r:id="rId11" display="http://cdsbib.u-strasbg.fr/cgi-bin/cdsbib?1990RMxAA..21..381G"/>
    <hyperlink ref="AQ699" r:id="rId12" display="http://cdsbib.u-strasbg.fr/cgi-bin/cdsbib?1990RMxAA..21..381G"/>
    <hyperlink ref="H64411" r:id="rId13" display="https://www.aavso.org/ejaavso"/>
    <hyperlink ref="H1584" r:id="rId14" display="http://vsolj.cetus-net.org/bulletin.html"/>
    <hyperlink ref="AP2828" r:id="rId15" display="http://cdsbib.u-strasbg.fr/cgi-bin/cdsbib?1990RMxAA..21..381G"/>
    <hyperlink ref="AP2831" r:id="rId16" display="http://cdsbib.u-strasbg.fr/cgi-bin/cdsbib?1990RMxAA..21..381G"/>
    <hyperlink ref="AP2829" r:id="rId17" display="http://cdsbib.u-strasbg.fr/cgi-bin/cdsbib?1990RMxAA..21..381G"/>
    <hyperlink ref="AP2813" r:id="rId18" display="http://cdsbib.u-strasbg.fr/cgi-bin/cdsbib?1990RMxAA..21..381G"/>
    <hyperlink ref="I1584" r:id="rId19" display="http://vsolj.cetus-net.org/bulletin.html"/>
    <hyperlink ref="AQ3042" r:id="rId20" display="http://cdsbib.u-strasbg.fr/cgi-bin/cdsbib?1990RMxAA..21..381G"/>
    <hyperlink ref="AQ65279" r:id="rId21" display="http://cdsbib.u-strasbg.fr/cgi-bin/cdsbib?1990RMxAA..21..381G"/>
    <hyperlink ref="AQ3046" r:id="rId22" display="http://cdsbib.u-strasbg.fr/cgi-bin/cdsbib?1990RMxAA..21..381G"/>
    <hyperlink ref="H64179" r:id="rId23" display="http://vsolj.cetus-net.org/bulletin.html"/>
    <hyperlink ref="H64172" r:id="rId24" display="https://www.aavso.org/ejaavso"/>
    <hyperlink ref="I64179" r:id="rId25" display="http://vsolj.cetus-net.org/bulletin.html"/>
    <hyperlink ref="AQ57830" r:id="rId26" display="http://cdsbib.u-strasbg.fr/cgi-bin/cdsbib?1990RMxAA..21..381G"/>
    <hyperlink ref="H64176" r:id="rId27" display="https://www.aavso.org/ejaavso"/>
    <hyperlink ref="AP5194" r:id="rId28" display="http://cdsbib.u-strasbg.fr/cgi-bin/cdsbib?1990RMxAA..21..381G"/>
    <hyperlink ref="AP5197" r:id="rId29" display="http://cdsbib.u-strasbg.fr/cgi-bin/cdsbib?1990RMxAA..21..381G"/>
    <hyperlink ref="AP5195" r:id="rId30" display="http://cdsbib.u-strasbg.fr/cgi-bin/cdsbib?1990RMxAA..21..381G"/>
    <hyperlink ref="AP5179" r:id="rId31" display="http://cdsbib.u-strasbg.fr/cgi-bin/cdsbib?1990RMxAA..21..381G"/>
    <hyperlink ref="AQ5408" r:id="rId32" display="http://cdsbib.u-strasbg.fr/cgi-bin/cdsbib?1990RMxAA..21..381G"/>
    <hyperlink ref="AQ5412" r:id="rId33" display="http://cdsbib.u-strasbg.fr/cgi-bin/cdsbib?1990RMxAA..21..381G"/>
    <hyperlink ref="AQ65092" r:id="rId34" display="http://cdsbib.u-strasbg.fr/cgi-bin/cdsbib?1990RMxAA..21..381G"/>
    <hyperlink ref="I2300" r:id="rId35" display="http://vsolj.cetus-net.org/bulletin.html"/>
    <hyperlink ref="H2300" r:id="rId36" display="http://vsolj.cetus-net.org/bulletin.html"/>
    <hyperlink ref="AQ217" r:id="rId37" display="http://cdsbib.u-strasbg.fr/cgi-bin/cdsbib?1990RMxAA..21..381G"/>
    <hyperlink ref="AQ216" r:id="rId38" display="http://cdsbib.u-strasbg.fr/cgi-bin/cdsbib?1990RMxAA..21..381G"/>
    <hyperlink ref="AP3470" r:id="rId39" display="http://cdsbib.u-strasbg.fr/cgi-bin/cdsbib?1990RMxAA..21..381G"/>
    <hyperlink ref="AP3488" r:id="rId40" display="http://cdsbib.u-strasbg.fr/cgi-bin/cdsbib?1990RMxAA..21..381G"/>
    <hyperlink ref="AP3489" r:id="rId41" display="http://cdsbib.u-strasbg.fr/cgi-bin/cdsbib?1990RMxAA..21..381G"/>
    <hyperlink ref="AP3485" r:id="rId42" display="http://cdsbib.u-strasbg.fr/cgi-bin/cdsbib?1990RMxAA..21..381G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46</v>
      </c>
      <c r="I1" s="43" t="s">
        <v>47</v>
      </c>
      <c r="J1" s="44" t="s">
        <v>45</v>
      </c>
    </row>
    <row r="2" spans="1:16" x14ac:dyDescent="0.2">
      <c r="I2" s="45" t="s">
        <v>48</v>
      </c>
      <c r="J2" s="46" t="s">
        <v>44</v>
      </c>
    </row>
    <row r="3" spans="1:16" x14ac:dyDescent="0.2">
      <c r="A3" s="47" t="s">
        <v>49</v>
      </c>
      <c r="I3" s="45" t="s">
        <v>50</v>
      </c>
      <c r="J3" s="46" t="s">
        <v>42</v>
      </c>
    </row>
    <row r="4" spans="1:16" x14ac:dyDescent="0.2">
      <c r="I4" s="45" t="s">
        <v>51</v>
      </c>
      <c r="J4" s="46" t="s">
        <v>42</v>
      </c>
    </row>
    <row r="5" spans="1:16" ht="13.5" thickBot="1" x14ac:dyDescent="0.25">
      <c r="I5" s="48" t="s">
        <v>52</v>
      </c>
      <c r="J5" s="49" t="s">
        <v>43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50" t="s">
        <v>53</v>
      </c>
      <c r="F11" s="3" t="s">
        <v>52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1" t="s">
        <v>54</v>
      </c>
      <c r="J11" s="52" t="s">
        <v>55</v>
      </c>
      <c r="K11" s="51">
        <v>-3273</v>
      </c>
      <c r="L11" s="51" t="s">
        <v>56</v>
      </c>
      <c r="M11" s="52" t="s">
        <v>57</v>
      </c>
      <c r="N11" s="52"/>
      <c r="O11" s="53" t="s">
        <v>58</v>
      </c>
      <c r="P11" s="53" t="s">
        <v>59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50" t="s">
        <v>53</v>
      </c>
      <c r="F12" s="3" t="s">
        <v>52</v>
      </c>
      <c r="G12" s="10" t="e">
        <f t="shared" si="4"/>
        <v>#VALUE!</v>
      </c>
      <c r="H12" s="8">
        <f t="shared" si="5"/>
        <v>0</v>
      </c>
      <c r="I12" s="51"/>
      <c r="J12" s="52"/>
      <c r="K12" s="51"/>
      <c r="L12" s="51"/>
      <c r="M12" s="52"/>
      <c r="N12" s="52"/>
      <c r="O12" s="53"/>
      <c r="P12" s="5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50" t="s">
        <v>53</v>
      </c>
      <c r="F13" s="3" t="s">
        <v>52</v>
      </c>
      <c r="G13" s="10" t="e">
        <f t="shared" si="4"/>
        <v>#VALUE!</v>
      </c>
      <c r="H13" s="8">
        <f t="shared" si="5"/>
        <v>0</v>
      </c>
      <c r="I13" s="51"/>
      <c r="J13" s="52"/>
      <c r="K13" s="51"/>
      <c r="L13" s="51"/>
      <c r="M13" s="52"/>
      <c r="N13" s="52"/>
      <c r="O13" s="53"/>
      <c r="P13" s="5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50" t="s">
        <v>53</v>
      </c>
      <c r="F14" s="3" t="s">
        <v>52</v>
      </c>
      <c r="G14" s="10" t="e">
        <f t="shared" si="4"/>
        <v>#VALUE!</v>
      </c>
      <c r="H14" s="8">
        <f t="shared" si="5"/>
        <v>0</v>
      </c>
      <c r="I14" s="51"/>
      <c r="J14" s="52"/>
      <c r="K14" s="51"/>
      <c r="L14" s="51"/>
      <c r="M14" s="52"/>
      <c r="N14" s="52"/>
      <c r="O14" s="53"/>
      <c r="P14" s="5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50" t="s">
        <v>53</v>
      </c>
      <c r="F15" s="3" t="s">
        <v>52</v>
      </c>
      <c r="G15" s="10" t="e">
        <f t="shared" si="4"/>
        <v>#VALUE!</v>
      </c>
      <c r="H15" s="8">
        <f t="shared" si="5"/>
        <v>0</v>
      </c>
      <c r="I15" s="51"/>
      <c r="J15" s="52"/>
      <c r="K15" s="51"/>
      <c r="L15" s="51"/>
      <c r="M15" s="52"/>
      <c r="N15" s="52"/>
      <c r="O15" s="53"/>
      <c r="P15" s="5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50" t="s">
        <v>53</v>
      </c>
      <c r="F16" s="3" t="s">
        <v>52</v>
      </c>
      <c r="G16" s="10" t="e">
        <f t="shared" si="4"/>
        <v>#VALUE!</v>
      </c>
      <c r="H16" s="8">
        <f t="shared" si="5"/>
        <v>0</v>
      </c>
      <c r="I16" s="51"/>
      <c r="J16" s="52"/>
      <c r="K16" s="51"/>
      <c r="L16" s="51"/>
      <c r="M16" s="52"/>
      <c r="N16" s="52"/>
      <c r="O16" s="53"/>
      <c r="P16" s="5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50" t="s">
        <v>53</v>
      </c>
      <c r="F17" s="3" t="s">
        <v>52</v>
      </c>
      <c r="G17" s="10" t="e">
        <f t="shared" si="4"/>
        <v>#VALUE!</v>
      </c>
      <c r="H17" s="8">
        <f t="shared" si="5"/>
        <v>0</v>
      </c>
      <c r="I17" s="51"/>
      <c r="J17" s="52"/>
      <c r="K17" s="51"/>
      <c r="L17" s="51"/>
      <c r="M17" s="52"/>
      <c r="N17" s="52"/>
      <c r="O17" s="53"/>
      <c r="P17" s="5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50" t="s">
        <v>53</v>
      </c>
      <c r="F18" s="3" t="s">
        <v>52</v>
      </c>
      <c r="G18" s="10" t="e">
        <f t="shared" si="4"/>
        <v>#VALUE!</v>
      </c>
      <c r="H18" s="8">
        <f t="shared" si="5"/>
        <v>0</v>
      </c>
      <c r="I18" s="51"/>
      <c r="J18" s="52"/>
      <c r="K18" s="51"/>
      <c r="L18" s="51"/>
      <c r="M18" s="52"/>
      <c r="N18" s="52"/>
      <c r="O18" s="53"/>
      <c r="P18" s="5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50" t="s">
        <v>53</v>
      </c>
      <c r="F19" s="3" t="s">
        <v>52</v>
      </c>
      <c r="G19" s="10" t="e">
        <f t="shared" si="4"/>
        <v>#VALUE!</v>
      </c>
      <c r="H19" s="8">
        <f t="shared" si="5"/>
        <v>0</v>
      </c>
      <c r="I19" s="51"/>
      <c r="J19" s="52"/>
      <c r="K19" s="51"/>
      <c r="L19" s="51"/>
      <c r="M19" s="52"/>
      <c r="N19" s="52"/>
      <c r="O19" s="53"/>
      <c r="P19" s="5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50" t="s">
        <v>53</v>
      </c>
      <c r="F20" s="3" t="s">
        <v>52</v>
      </c>
      <c r="G20" s="10" t="e">
        <f t="shared" si="4"/>
        <v>#VALUE!</v>
      </c>
      <c r="H20" s="8">
        <f t="shared" si="5"/>
        <v>0</v>
      </c>
      <c r="I20" s="51"/>
      <c r="J20" s="52"/>
      <c r="K20" s="51"/>
      <c r="L20" s="51"/>
      <c r="M20" s="52"/>
      <c r="N20" s="52"/>
      <c r="O20" s="53"/>
      <c r="P20" s="5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50" t="s">
        <v>53</v>
      </c>
      <c r="F21" s="3" t="s">
        <v>52</v>
      </c>
      <c r="G21" s="10" t="e">
        <f t="shared" si="4"/>
        <v>#VALUE!</v>
      </c>
      <c r="H21" s="8">
        <f t="shared" si="5"/>
        <v>0</v>
      </c>
      <c r="I21" s="51"/>
      <c r="J21" s="52"/>
      <c r="K21" s="51"/>
      <c r="L21" s="51"/>
      <c r="M21" s="52"/>
      <c r="N21" s="52"/>
      <c r="O21" s="53"/>
      <c r="P21" s="5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50" t="s">
        <v>53</v>
      </c>
      <c r="F22" s="3" t="s">
        <v>52</v>
      </c>
      <c r="G22" s="10" t="e">
        <f t="shared" si="4"/>
        <v>#VALUE!</v>
      </c>
      <c r="H22" s="8">
        <f t="shared" si="5"/>
        <v>0</v>
      </c>
      <c r="I22" s="51"/>
      <c r="J22" s="52"/>
      <c r="K22" s="51"/>
      <c r="L22" s="51"/>
      <c r="M22" s="52"/>
      <c r="N22" s="52"/>
      <c r="O22" s="53"/>
      <c r="P22" s="5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50" t="s">
        <v>53</v>
      </c>
      <c r="F23" s="3" t="s">
        <v>52</v>
      </c>
      <c r="G23" s="10" t="e">
        <f t="shared" si="4"/>
        <v>#VALUE!</v>
      </c>
      <c r="H23" s="8">
        <f t="shared" si="5"/>
        <v>0</v>
      </c>
      <c r="I23" s="51"/>
      <c r="J23" s="52"/>
      <c r="K23" s="51"/>
      <c r="L23" s="51"/>
      <c r="M23" s="52"/>
      <c r="N23" s="52"/>
      <c r="O23" s="53"/>
      <c r="P23" s="5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50" t="s">
        <v>53</v>
      </c>
      <c r="F24" s="3" t="s">
        <v>52</v>
      </c>
      <c r="G24" s="10" t="e">
        <f t="shared" si="4"/>
        <v>#VALUE!</v>
      </c>
      <c r="H24" s="8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50" t="s">
        <v>53</v>
      </c>
      <c r="F25" s="3" t="s">
        <v>52</v>
      </c>
      <c r="G25" s="10" t="e">
        <f t="shared" si="4"/>
        <v>#VALUE!</v>
      </c>
      <c r="H25" s="8">
        <f t="shared" si="5"/>
        <v>0</v>
      </c>
      <c r="I25" s="51"/>
      <c r="J25" s="52"/>
      <c r="K25" s="51"/>
      <c r="L25" s="51"/>
      <c r="M25" s="52"/>
      <c r="N25" s="52"/>
      <c r="O25" s="53"/>
      <c r="P25" s="5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50" t="s">
        <v>53</v>
      </c>
      <c r="F26" s="3" t="s">
        <v>52</v>
      </c>
      <c r="G26" s="10" t="e">
        <f t="shared" si="4"/>
        <v>#VALUE!</v>
      </c>
      <c r="H26" s="8">
        <f t="shared" si="5"/>
        <v>0</v>
      </c>
      <c r="I26" s="51"/>
      <c r="J26" s="52"/>
      <c r="K26" s="51"/>
      <c r="L26" s="51"/>
      <c r="M26" s="52"/>
      <c r="N26" s="52"/>
      <c r="O26" s="53"/>
      <c r="P26" s="5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50" t="s">
        <v>53</v>
      </c>
      <c r="F27" s="3" t="s">
        <v>52</v>
      </c>
      <c r="G27" s="10" t="e">
        <f t="shared" si="4"/>
        <v>#VALUE!</v>
      </c>
      <c r="H27" s="8">
        <f t="shared" si="5"/>
        <v>0</v>
      </c>
      <c r="I27" s="51"/>
      <c r="J27" s="52"/>
      <c r="K27" s="51"/>
      <c r="L27" s="51"/>
      <c r="M27" s="52"/>
      <c r="N27" s="52"/>
      <c r="O27" s="53"/>
      <c r="P27" s="5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50" t="s">
        <v>53</v>
      </c>
      <c r="F28" s="3" t="s">
        <v>52</v>
      </c>
      <c r="G28" s="10" t="e">
        <f t="shared" si="4"/>
        <v>#VALUE!</v>
      </c>
      <c r="H28" s="8">
        <f t="shared" si="5"/>
        <v>0</v>
      </c>
      <c r="I28" s="51"/>
      <c r="J28" s="52"/>
      <c r="K28" s="51"/>
      <c r="L28" s="51"/>
      <c r="M28" s="52"/>
      <c r="N28" s="52"/>
      <c r="O28" s="53"/>
      <c r="P28" s="5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50" t="s">
        <v>53</v>
      </c>
      <c r="F29" s="3" t="s">
        <v>52</v>
      </c>
      <c r="G29" s="10" t="e">
        <f t="shared" si="4"/>
        <v>#VALUE!</v>
      </c>
      <c r="H29" s="8">
        <f t="shared" si="5"/>
        <v>0</v>
      </c>
      <c r="I29" s="51"/>
      <c r="J29" s="52"/>
      <c r="K29" s="51"/>
      <c r="L29" s="51"/>
      <c r="M29" s="52"/>
      <c r="N29" s="52"/>
      <c r="O29" s="53"/>
      <c r="P29" s="5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50" t="s">
        <v>53</v>
      </c>
      <c r="F30" s="3" t="s">
        <v>52</v>
      </c>
      <c r="G30" s="10" t="e">
        <f t="shared" si="4"/>
        <v>#VALUE!</v>
      </c>
      <c r="H30" s="8">
        <f t="shared" si="5"/>
        <v>0</v>
      </c>
      <c r="I30" s="51"/>
      <c r="J30" s="52"/>
      <c r="K30" s="51"/>
      <c r="L30" s="51"/>
      <c r="M30" s="52"/>
      <c r="N30" s="52"/>
      <c r="O30" s="53"/>
      <c r="P30" s="5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50" t="s">
        <v>53</v>
      </c>
      <c r="F31" s="3" t="s">
        <v>52</v>
      </c>
      <c r="G31" s="10" t="e">
        <f t="shared" si="4"/>
        <v>#VALUE!</v>
      </c>
      <c r="H31" s="8">
        <f t="shared" si="5"/>
        <v>0</v>
      </c>
      <c r="I31" s="51"/>
      <c r="J31" s="52"/>
      <c r="K31" s="51"/>
      <c r="L31" s="51"/>
      <c r="M31" s="52"/>
      <c r="N31" s="52"/>
      <c r="O31" s="53"/>
      <c r="P31" s="5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50" t="s">
        <v>53</v>
      </c>
      <c r="F32" s="3" t="s">
        <v>52</v>
      </c>
      <c r="G32" s="10" t="e">
        <f t="shared" si="4"/>
        <v>#VALUE!</v>
      </c>
      <c r="H32" s="8">
        <f t="shared" si="5"/>
        <v>0</v>
      </c>
      <c r="I32" s="51"/>
      <c r="J32" s="52"/>
      <c r="K32" s="51"/>
      <c r="L32" s="51"/>
      <c r="M32" s="52"/>
      <c r="N32" s="52"/>
      <c r="O32" s="53"/>
      <c r="P32" s="5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50" t="s">
        <v>53</v>
      </c>
      <c r="F33" s="3" t="s">
        <v>52</v>
      </c>
      <c r="G33" s="10" t="e">
        <f t="shared" si="4"/>
        <v>#VALUE!</v>
      </c>
      <c r="H33" s="8">
        <f t="shared" si="5"/>
        <v>0</v>
      </c>
      <c r="I33" s="51"/>
      <c r="J33" s="52"/>
      <c r="K33" s="51"/>
      <c r="L33" s="51"/>
      <c r="M33" s="52"/>
      <c r="N33" s="52"/>
      <c r="O33" s="53"/>
      <c r="P33" s="5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50" t="s">
        <v>53</v>
      </c>
      <c r="F34" s="3" t="s">
        <v>52</v>
      </c>
      <c r="G34" s="10" t="e">
        <f t="shared" si="4"/>
        <v>#VALUE!</v>
      </c>
      <c r="H34" s="8">
        <f t="shared" si="5"/>
        <v>0</v>
      </c>
      <c r="I34" s="51"/>
      <c r="J34" s="52"/>
      <c r="K34" s="51"/>
      <c r="L34" s="51"/>
      <c r="M34" s="52"/>
      <c r="N34" s="52"/>
      <c r="O34" s="53"/>
      <c r="P34" s="5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50" t="s">
        <v>53</v>
      </c>
      <c r="F35" s="3" t="s">
        <v>52</v>
      </c>
      <c r="G35" s="10" t="e">
        <f t="shared" si="4"/>
        <v>#VALUE!</v>
      </c>
      <c r="H35" s="8">
        <f t="shared" si="5"/>
        <v>0</v>
      </c>
      <c r="I35" s="51"/>
      <c r="J35" s="52"/>
      <c r="K35" s="51"/>
      <c r="L35" s="51"/>
      <c r="M35" s="52"/>
      <c r="N35" s="52"/>
      <c r="O35" s="53"/>
      <c r="P35" s="5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50" t="s">
        <v>53</v>
      </c>
      <c r="F36" s="3" t="s">
        <v>52</v>
      </c>
      <c r="G36" s="10" t="e">
        <f t="shared" si="4"/>
        <v>#VALUE!</v>
      </c>
      <c r="H36" s="8">
        <f t="shared" si="5"/>
        <v>0</v>
      </c>
      <c r="I36" s="51"/>
      <c r="J36" s="52"/>
      <c r="K36" s="51"/>
      <c r="L36" s="51"/>
      <c r="M36" s="52"/>
      <c r="N36" s="52"/>
      <c r="O36" s="53"/>
      <c r="P36" s="5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50" t="s">
        <v>53</v>
      </c>
      <c r="F37" s="3" t="s">
        <v>52</v>
      </c>
      <c r="G37" s="10" t="e">
        <f t="shared" si="4"/>
        <v>#VALUE!</v>
      </c>
      <c r="H37" s="8">
        <f t="shared" si="5"/>
        <v>0</v>
      </c>
      <c r="I37" s="51"/>
      <c r="J37" s="52"/>
      <c r="K37" s="51"/>
      <c r="L37" s="51"/>
      <c r="M37" s="52"/>
      <c r="N37" s="52"/>
      <c r="O37" s="53"/>
      <c r="P37" s="5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50" t="s">
        <v>53</v>
      </c>
      <c r="F38" s="3" t="s">
        <v>52</v>
      </c>
      <c r="G38" s="10" t="e">
        <f t="shared" si="4"/>
        <v>#VALUE!</v>
      </c>
      <c r="H38" s="8">
        <f t="shared" si="5"/>
        <v>0</v>
      </c>
      <c r="I38" s="51"/>
      <c r="J38" s="52"/>
      <c r="K38" s="51"/>
      <c r="L38" s="51"/>
      <c r="M38" s="52"/>
      <c r="N38" s="52"/>
      <c r="O38" s="53"/>
      <c r="P38" s="5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50" t="s">
        <v>53</v>
      </c>
      <c r="F39" s="3" t="s">
        <v>52</v>
      </c>
      <c r="G39" s="10" t="e">
        <f t="shared" si="4"/>
        <v>#VALUE!</v>
      </c>
      <c r="H39" s="8">
        <f t="shared" si="5"/>
        <v>0</v>
      </c>
      <c r="I39" s="51"/>
      <c r="J39" s="52"/>
      <c r="K39" s="51"/>
      <c r="L39" s="51"/>
      <c r="M39" s="52"/>
      <c r="N39" s="52"/>
      <c r="O39" s="53"/>
      <c r="P39" s="5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50" t="s">
        <v>53</v>
      </c>
      <c r="F40" s="3" t="s">
        <v>52</v>
      </c>
      <c r="G40" s="10" t="e">
        <f t="shared" si="4"/>
        <v>#VALUE!</v>
      </c>
      <c r="H40" s="8">
        <f t="shared" si="5"/>
        <v>0</v>
      </c>
      <c r="I40" s="51"/>
      <c r="J40" s="52"/>
      <c r="K40" s="51"/>
      <c r="L40" s="51"/>
      <c r="M40" s="52"/>
      <c r="N40" s="52"/>
      <c r="O40" s="53"/>
      <c r="P40" s="5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50" t="s">
        <v>53</v>
      </c>
      <c r="F41" s="3" t="s">
        <v>52</v>
      </c>
      <c r="G41" s="10" t="e">
        <f t="shared" si="4"/>
        <v>#VALUE!</v>
      </c>
      <c r="H41" s="8">
        <f t="shared" si="5"/>
        <v>0</v>
      </c>
      <c r="I41" s="51"/>
      <c r="J41" s="52"/>
      <c r="K41" s="51"/>
      <c r="L41" s="51"/>
      <c r="M41" s="52"/>
      <c r="N41" s="52"/>
      <c r="O41" s="53"/>
      <c r="P41" s="5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50" t="s">
        <v>53</v>
      </c>
      <c r="F42" s="3" t="s">
        <v>52</v>
      </c>
      <c r="G42" s="10" t="e">
        <f t="shared" si="4"/>
        <v>#VALUE!</v>
      </c>
      <c r="H42" s="8">
        <f t="shared" si="5"/>
        <v>0</v>
      </c>
      <c r="I42" s="51"/>
      <c r="J42" s="52"/>
      <c r="K42" s="51"/>
      <c r="L42" s="51"/>
      <c r="M42" s="52"/>
      <c r="N42" s="52"/>
      <c r="O42" s="53"/>
      <c r="P42" s="5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50" t="s">
        <v>53</v>
      </c>
      <c r="F43" s="3" t="s">
        <v>52</v>
      </c>
      <c r="G43" s="10" t="e">
        <f t="shared" si="4"/>
        <v>#VALUE!</v>
      </c>
      <c r="H43" s="8">
        <f t="shared" si="5"/>
        <v>0</v>
      </c>
      <c r="I43" s="51"/>
      <c r="J43" s="52"/>
      <c r="K43" s="51"/>
      <c r="L43" s="51"/>
      <c r="M43" s="52"/>
      <c r="N43" s="52"/>
      <c r="O43" s="53"/>
      <c r="P43" s="5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50" t="s">
        <v>53</v>
      </c>
      <c r="F44" s="3" t="s">
        <v>52</v>
      </c>
      <c r="G44" s="10" t="e">
        <f t="shared" si="4"/>
        <v>#VALUE!</v>
      </c>
      <c r="H44" s="8">
        <f t="shared" si="5"/>
        <v>0</v>
      </c>
      <c r="I44" s="51"/>
      <c r="J44" s="52"/>
      <c r="K44" s="51"/>
      <c r="L44" s="51"/>
      <c r="M44" s="52"/>
      <c r="N44" s="52"/>
      <c r="O44" s="53"/>
      <c r="P44" s="5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50" t="s">
        <v>53</v>
      </c>
      <c r="F45" s="3" t="s">
        <v>52</v>
      </c>
      <c r="G45" s="10" t="e">
        <f t="shared" si="4"/>
        <v>#VALUE!</v>
      </c>
      <c r="H45" s="8">
        <f t="shared" si="5"/>
        <v>0</v>
      </c>
      <c r="I45" s="51"/>
      <c r="J45" s="52"/>
      <c r="K45" s="51"/>
      <c r="L45" s="51"/>
      <c r="M45" s="52"/>
      <c r="N45" s="52"/>
      <c r="O45" s="53"/>
      <c r="P45" s="5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50" t="s">
        <v>53</v>
      </c>
      <c r="F46" s="3" t="s">
        <v>52</v>
      </c>
      <c r="G46" s="10" t="e">
        <f t="shared" si="4"/>
        <v>#VALUE!</v>
      </c>
      <c r="H46" s="8">
        <f t="shared" si="5"/>
        <v>0</v>
      </c>
      <c r="I46" s="51"/>
      <c r="J46" s="52"/>
      <c r="K46" s="51"/>
      <c r="L46" s="51"/>
      <c r="M46" s="52"/>
      <c r="N46" s="52"/>
      <c r="O46" s="53"/>
      <c r="P46" s="5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50" t="s">
        <v>53</v>
      </c>
      <c r="F47" s="3" t="s">
        <v>52</v>
      </c>
      <c r="G47" s="10" t="e">
        <f t="shared" si="4"/>
        <v>#VALUE!</v>
      </c>
      <c r="H47" s="8">
        <f t="shared" si="5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50" t="s">
        <v>53</v>
      </c>
      <c r="F48" s="3" t="s">
        <v>52</v>
      </c>
      <c r="G48" s="10" t="e">
        <f t="shared" si="4"/>
        <v>#VALUE!</v>
      </c>
      <c r="H48" s="8">
        <f t="shared" si="5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50" t="s">
        <v>53</v>
      </c>
      <c r="F49" s="3" t="s">
        <v>52</v>
      </c>
      <c r="G49" s="10" t="e">
        <f t="shared" si="4"/>
        <v>#VALUE!</v>
      </c>
      <c r="H49" s="8">
        <f t="shared" si="5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50" t="s">
        <v>53</v>
      </c>
      <c r="F50" s="3" t="s">
        <v>52</v>
      </c>
      <c r="G50" s="10" t="e">
        <f t="shared" si="4"/>
        <v>#VALUE!</v>
      </c>
      <c r="H50" s="8">
        <f t="shared" si="5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50" t="s">
        <v>53</v>
      </c>
      <c r="F51" s="3" t="s">
        <v>52</v>
      </c>
      <c r="G51" s="10" t="e">
        <f t="shared" si="4"/>
        <v>#VALUE!</v>
      </c>
      <c r="H51" s="8">
        <f t="shared" si="5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50" t="s">
        <v>53</v>
      </c>
      <c r="F52" s="3" t="s">
        <v>52</v>
      </c>
      <c r="G52" s="10" t="e">
        <f t="shared" si="4"/>
        <v>#VALUE!</v>
      </c>
      <c r="H52" s="8">
        <f t="shared" si="5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50" t="s">
        <v>53</v>
      </c>
      <c r="F53" s="3" t="s">
        <v>52</v>
      </c>
      <c r="G53" s="10" t="e">
        <f t="shared" si="4"/>
        <v>#VALUE!</v>
      </c>
      <c r="H53" s="8">
        <f t="shared" si="5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50" t="s">
        <v>53</v>
      </c>
      <c r="F54" s="3" t="s">
        <v>52</v>
      </c>
      <c r="G54" s="10" t="e">
        <f t="shared" si="4"/>
        <v>#VALUE!</v>
      </c>
      <c r="H54" s="8">
        <f t="shared" si="5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50" t="s">
        <v>53</v>
      </c>
      <c r="F55" s="3" t="s">
        <v>52</v>
      </c>
      <c r="G55" s="10" t="e">
        <f t="shared" si="4"/>
        <v>#VALUE!</v>
      </c>
      <c r="H55" s="8">
        <f t="shared" si="5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50" t="s">
        <v>53</v>
      </c>
      <c r="F56" s="3" t="s">
        <v>52</v>
      </c>
      <c r="G56" s="10" t="e">
        <f t="shared" si="4"/>
        <v>#VALUE!</v>
      </c>
      <c r="H56" s="8">
        <f t="shared" si="5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50" t="s">
        <v>53</v>
      </c>
      <c r="F57" s="3" t="s">
        <v>52</v>
      </c>
      <c r="G57" s="10" t="e">
        <f t="shared" si="4"/>
        <v>#VALUE!</v>
      </c>
      <c r="H57" s="8">
        <f t="shared" si="5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50" t="s">
        <v>53</v>
      </c>
      <c r="F58" s="3" t="s">
        <v>52</v>
      </c>
      <c r="G58" s="10" t="e">
        <f t="shared" si="4"/>
        <v>#VALUE!</v>
      </c>
      <c r="H58" s="8">
        <f t="shared" si="5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50" t="s">
        <v>53</v>
      </c>
      <c r="F59" s="3" t="s">
        <v>52</v>
      </c>
      <c r="G59" s="10" t="e">
        <f t="shared" si="4"/>
        <v>#VALUE!</v>
      </c>
      <c r="H59" s="8">
        <f t="shared" si="5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50" t="s">
        <v>53</v>
      </c>
      <c r="F60" s="3" t="s">
        <v>52</v>
      </c>
      <c r="G60" s="10" t="e">
        <f t="shared" si="4"/>
        <v>#VALUE!</v>
      </c>
      <c r="H60" s="8">
        <f t="shared" si="5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50" t="s">
        <v>53</v>
      </c>
      <c r="F61" s="3" t="s">
        <v>52</v>
      </c>
      <c r="G61" s="10" t="e">
        <f t="shared" si="4"/>
        <v>#VALUE!</v>
      </c>
      <c r="H61" s="8">
        <f t="shared" si="5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50" t="s">
        <v>53</v>
      </c>
      <c r="F62" s="3" t="s">
        <v>52</v>
      </c>
      <c r="G62" s="10" t="e">
        <f t="shared" si="4"/>
        <v>#VALUE!</v>
      </c>
      <c r="H62" s="8">
        <f t="shared" si="5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50" t="s">
        <v>53</v>
      </c>
      <c r="F63" s="3" t="s">
        <v>52</v>
      </c>
      <c r="G63" s="10" t="e">
        <f t="shared" si="4"/>
        <v>#VALUE!</v>
      </c>
      <c r="H63" s="8">
        <f t="shared" si="5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50" t="s">
        <v>53</v>
      </c>
      <c r="F64" s="3" t="s">
        <v>52</v>
      </c>
      <c r="G64" s="10" t="e">
        <f t="shared" si="4"/>
        <v>#VALUE!</v>
      </c>
      <c r="H64" s="8">
        <f t="shared" si="5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50" t="s">
        <v>53</v>
      </c>
      <c r="F65" s="3" t="s">
        <v>52</v>
      </c>
      <c r="G65" s="10" t="e">
        <f t="shared" si="4"/>
        <v>#VALUE!</v>
      </c>
      <c r="H65" s="8">
        <f t="shared" si="5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50" t="s">
        <v>53</v>
      </c>
      <c r="F66" s="3" t="s">
        <v>52</v>
      </c>
      <c r="G66" s="10" t="e">
        <f t="shared" si="4"/>
        <v>#VALUE!</v>
      </c>
      <c r="H66" s="8">
        <f t="shared" si="5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50" t="s">
        <v>53</v>
      </c>
      <c r="F67" s="3" t="s">
        <v>52</v>
      </c>
      <c r="G67" s="10" t="e">
        <f t="shared" si="4"/>
        <v>#VALUE!</v>
      </c>
      <c r="H67" s="8">
        <f t="shared" si="5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50" t="s">
        <v>53</v>
      </c>
      <c r="F68" s="3" t="s">
        <v>52</v>
      </c>
      <c r="G68" s="10" t="e">
        <f t="shared" si="4"/>
        <v>#VALUE!</v>
      </c>
      <c r="H68" s="8">
        <f t="shared" si="5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50" t="s">
        <v>53</v>
      </c>
      <c r="F69" s="3" t="s">
        <v>52</v>
      </c>
      <c r="G69" s="10" t="e">
        <f t="shared" si="4"/>
        <v>#VALUE!</v>
      </c>
      <c r="H69" s="8">
        <f t="shared" si="5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50" t="s">
        <v>53</v>
      </c>
      <c r="F70" s="3" t="s">
        <v>52</v>
      </c>
      <c r="G70" s="10" t="e">
        <f t="shared" si="4"/>
        <v>#VALUE!</v>
      </c>
      <c r="H70" s="8">
        <f t="shared" si="5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50" t="s">
        <v>53</v>
      </c>
      <c r="F71" s="3" t="s">
        <v>52</v>
      </c>
      <c r="G71" s="10" t="e">
        <f t="shared" si="4"/>
        <v>#VALUE!</v>
      </c>
      <c r="H71" s="8">
        <f t="shared" si="5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50" t="s">
        <v>53</v>
      </c>
      <c r="F72" s="3" t="s">
        <v>52</v>
      </c>
      <c r="G72" s="10" t="e">
        <f t="shared" si="4"/>
        <v>#VALUE!</v>
      </c>
      <c r="H72" s="8">
        <f t="shared" si="5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50" t="s">
        <v>53</v>
      </c>
      <c r="F73" s="3" t="s">
        <v>52</v>
      </c>
      <c r="G73" s="10" t="e">
        <f t="shared" si="4"/>
        <v>#VALUE!</v>
      </c>
      <c r="H73" s="8">
        <f t="shared" si="5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50" t="s">
        <v>53</v>
      </c>
      <c r="F74" s="3" t="s">
        <v>52</v>
      </c>
      <c r="G74" s="10" t="e">
        <f t="shared" si="4"/>
        <v>#VALUE!</v>
      </c>
      <c r="H74" s="8">
        <f t="shared" si="5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50" t="s">
        <v>53</v>
      </c>
      <c r="F75" s="3" t="s">
        <v>52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50" t="s">
        <v>53</v>
      </c>
      <c r="F76" s="3" t="s">
        <v>52</v>
      </c>
      <c r="G76" s="10" t="e">
        <f t="shared" si="10"/>
        <v>#VALUE!</v>
      </c>
      <c r="H76" s="8">
        <f t="shared" si="11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50" t="s">
        <v>53</v>
      </c>
      <c r="F77" s="3" t="s">
        <v>52</v>
      </c>
      <c r="G77" s="10" t="e">
        <f t="shared" si="10"/>
        <v>#VALUE!</v>
      </c>
      <c r="H77" s="8">
        <f t="shared" si="11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50" t="s">
        <v>53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50" t="s">
        <v>53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50" t="s">
        <v>53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50" t="s">
        <v>53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50" t="s">
        <v>53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50" t="s">
        <v>53</v>
      </c>
      <c r="F83" s="3" t="s">
        <v>52</v>
      </c>
      <c r="G83" s="10" t="e">
        <f t="shared" si="10"/>
        <v>#VALUE!</v>
      </c>
      <c r="H83" s="8">
        <f t="shared" si="11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50" t="s">
        <v>53</v>
      </c>
      <c r="F84" s="3" t="s">
        <v>52</v>
      </c>
      <c r="G84" s="10" t="e">
        <f t="shared" si="10"/>
        <v>#VALUE!</v>
      </c>
      <c r="H84" s="8">
        <f t="shared" si="11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50" t="s">
        <v>53</v>
      </c>
      <c r="F85" s="3" t="s">
        <v>52</v>
      </c>
      <c r="G85" s="10" t="e">
        <f t="shared" si="10"/>
        <v>#VALUE!</v>
      </c>
      <c r="H85" s="8">
        <f t="shared" si="11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50" t="s">
        <v>53</v>
      </c>
      <c r="F86" s="3" t="s">
        <v>52</v>
      </c>
      <c r="G86" s="10" t="e">
        <f t="shared" si="10"/>
        <v>#VALUE!</v>
      </c>
      <c r="H86" s="8">
        <f t="shared" si="11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50" t="s">
        <v>53</v>
      </c>
      <c r="F87" s="3" t="s">
        <v>52</v>
      </c>
      <c r="G87" s="10" t="e">
        <f t="shared" si="10"/>
        <v>#VALUE!</v>
      </c>
      <c r="H87" s="8">
        <f t="shared" si="11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50" t="s">
        <v>53</v>
      </c>
      <c r="F88" s="3" t="s">
        <v>52</v>
      </c>
      <c r="G88" s="10" t="e">
        <f t="shared" si="10"/>
        <v>#VALUE!</v>
      </c>
      <c r="H88" s="8">
        <f t="shared" si="11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50" t="s">
        <v>53</v>
      </c>
      <c r="F89" s="3" t="s">
        <v>52</v>
      </c>
      <c r="G89" s="10" t="e">
        <f t="shared" si="10"/>
        <v>#VALUE!</v>
      </c>
      <c r="H89" s="8">
        <f t="shared" si="11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50" t="s">
        <v>53</v>
      </c>
      <c r="F90" s="3" t="s">
        <v>52</v>
      </c>
      <c r="G90" s="10" t="e">
        <f t="shared" si="10"/>
        <v>#VALUE!</v>
      </c>
      <c r="H90" s="8">
        <f t="shared" si="11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50" t="s">
        <v>53</v>
      </c>
      <c r="F91" s="3" t="s">
        <v>52</v>
      </c>
      <c r="G91" s="10" t="e">
        <f t="shared" si="10"/>
        <v>#VALUE!</v>
      </c>
      <c r="H91" s="8">
        <f t="shared" si="11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50" t="s">
        <v>53</v>
      </c>
      <c r="F92" s="3" t="s">
        <v>52</v>
      </c>
      <c r="G92" s="10" t="e">
        <f t="shared" si="10"/>
        <v>#VALUE!</v>
      </c>
      <c r="H92" s="8">
        <f t="shared" si="11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50" t="s">
        <v>53</v>
      </c>
      <c r="F93" s="3" t="s">
        <v>52</v>
      </c>
      <c r="G93" s="10" t="e">
        <f t="shared" si="10"/>
        <v>#VALUE!</v>
      </c>
      <c r="H93" s="8">
        <f t="shared" si="11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50" t="s">
        <v>53</v>
      </c>
      <c r="F94" s="3" t="s">
        <v>52</v>
      </c>
      <c r="G94" s="10" t="e">
        <f t="shared" si="10"/>
        <v>#VALUE!</v>
      </c>
      <c r="H94" s="8">
        <f t="shared" si="11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50" t="s">
        <v>53</v>
      </c>
      <c r="F95" s="3" t="s">
        <v>52</v>
      </c>
      <c r="G95" s="10" t="e">
        <f t="shared" si="10"/>
        <v>#VALUE!</v>
      </c>
      <c r="H95" s="8">
        <f t="shared" si="11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50" t="s">
        <v>53</v>
      </c>
      <c r="F96" s="3" t="s">
        <v>52</v>
      </c>
      <c r="G96" s="10" t="e">
        <f t="shared" si="10"/>
        <v>#VALUE!</v>
      </c>
      <c r="H96" s="8">
        <f t="shared" si="11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50" t="s">
        <v>53</v>
      </c>
      <c r="F97" s="3" t="s">
        <v>52</v>
      </c>
      <c r="G97" s="10" t="e">
        <f t="shared" si="10"/>
        <v>#VALUE!</v>
      </c>
      <c r="H97" s="8">
        <f t="shared" si="11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50" t="s">
        <v>53</v>
      </c>
      <c r="F98" s="3" t="s">
        <v>52</v>
      </c>
      <c r="G98" s="10" t="e">
        <f t="shared" si="10"/>
        <v>#VALUE!</v>
      </c>
      <c r="H98" s="8">
        <f t="shared" si="11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50" t="s">
        <v>53</v>
      </c>
      <c r="F99" s="3" t="s">
        <v>52</v>
      </c>
      <c r="G99" s="10" t="e">
        <f t="shared" si="10"/>
        <v>#VALUE!</v>
      </c>
      <c r="H99" s="8">
        <f t="shared" si="11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50" t="s">
        <v>53</v>
      </c>
      <c r="F100" s="3" t="s">
        <v>52</v>
      </c>
      <c r="G100" s="10" t="e">
        <f t="shared" si="10"/>
        <v>#VALUE!</v>
      </c>
      <c r="H100" s="8">
        <f t="shared" si="11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50" t="s">
        <v>53</v>
      </c>
      <c r="F101" s="3" t="s">
        <v>52</v>
      </c>
      <c r="G101" s="10" t="e">
        <f t="shared" si="10"/>
        <v>#VALUE!</v>
      </c>
      <c r="H101" s="8">
        <f t="shared" si="11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50" t="s">
        <v>53</v>
      </c>
      <c r="F102" s="3" t="s">
        <v>52</v>
      </c>
      <c r="G102" s="10" t="e">
        <f t="shared" si="10"/>
        <v>#VALUE!</v>
      </c>
      <c r="H102" s="8">
        <f t="shared" si="11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50" t="s">
        <v>53</v>
      </c>
      <c r="F103" s="3" t="s">
        <v>52</v>
      </c>
      <c r="G103" s="10" t="e">
        <f t="shared" si="10"/>
        <v>#VALUE!</v>
      </c>
      <c r="H103" s="8">
        <f t="shared" si="11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50" t="s">
        <v>53</v>
      </c>
      <c r="F104" s="3" t="s">
        <v>52</v>
      </c>
      <c r="G104" s="10" t="e">
        <f t="shared" si="10"/>
        <v>#VALUE!</v>
      </c>
      <c r="H104" s="8">
        <f t="shared" si="11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50" t="s">
        <v>53</v>
      </c>
      <c r="F105" s="3" t="s">
        <v>52</v>
      </c>
      <c r="G105" s="10" t="e">
        <f t="shared" si="10"/>
        <v>#VALUE!</v>
      </c>
      <c r="H105" s="8">
        <f t="shared" si="11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50" t="s">
        <v>53</v>
      </c>
      <c r="F106" s="3" t="s">
        <v>52</v>
      </c>
      <c r="G106" s="10" t="e">
        <f t="shared" si="10"/>
        <v>#VALUE!</v>
      </c>
      <c r="H106" s="8">
        <f t="shared" si="11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50" t="s">
        <v>53</v>
      </c>
      <c r="F107" s="3" t="s">
        <v>52</v>
      </c>
      <c r="G107" s="10" t="e">
        <f t="shared" si="10"/>
        <v>#VALUE!</v>
      </c>
      <c r="H107" s="8">
        <f t="shared" si="11"/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50" t="s">
        <v>53</v>
      </c>
      <c r="F108" s="3" t="s">
        <v>52</v>
      </c>
      <c r="G108" s="10" t="e">
        <f t="shared" si="10"/>
        <v>#VALUE!</v>
      </c>
      <c r="H108" s="8">
        <f t="shared" si="11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50" t="s">
        <v>53</v>
      </c>
      <c r="F109" s="3" t="s">
        <v>52</v>
      </c>
      <c r="G109" s="10" t="e">
        <f t="shared" si="10"/>
        <v>#VALUE!</v>
      </c>
      <c r="H109" s="8">
        <f t="shared" si="11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50" t="s">
        <v>53</v>
      </c>
      <c r="F110" s="3" t="s">
        <v>52</v>
      </c>
      <c r="G110" s="10" t="e">
        <f t="shared" si="10"/>
        <v>#VALUE!</v>
      </c>
      <c r="H110" s="8">
        <f t="shared" si="11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50" t="s">
        <v>53</v>
      </c>
      <c r="F111" s="3" t="s">
        <v>52</v>
      </c>
      <c r="G111" s="10" t="e">
        <f t="shared" si="10"/>
        <v>#VALUE!</v>
      </c>
      <c r="H111" s="8">
        <f t="shared" si="11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50" t="s">
        <v>53</v>
      </c>
      <c r="F112" s="3" t="s">
        <v>52</v>
      </c>
      <c r="G112" s="10" t="e">
        <f t="shared" si="10"/>
        <v>#VALUE!</v>
      </c>
      <c r="H112" s="8">
        <f t="shared" si="11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50" t="s">
        <v>53</v>
      </c>
      <c r="F113" s="3" t="s">
        <v>52</v>
      </c>
      <c r="G113" s="10" t="e">
        <f t="shared" si="10"/>
        <v>#VALUE!</v>
      </c>
      <c r="H113" s="8">
        <f t="shared" si="11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50" t="s">
        <v>53</v>
      </c>
      <c r="F114" s="3" t="s">
        <v>52</v>
      </c>
      <c r="G114" s="10" t="e">
        <f t="shared" si="10"/>
        <v>#VALUE!</v>
      </c>
      <c r="H114" s="8">
        <f t="shared" si="11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50" t="s">
        <v>53</v>
      </c>
      <c r="F115" s="3" t="s">
        <v>52</v>
      </c>
      <c r="G115" s="10" t="e">
        <f t="shared" si="10"/>
        <v>#VALUE!</v>
      </c>
      <c r="H115" s="8">
        <f t="shared" si="11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50" t="s">
        <v>53</v>
      </c>
      <c r="F116" s="3" t="s">
        <v>52</v>
      </c>
      <c r="G116" s="10" t="e">
        <f t="shared" si="10"/>
        <v>#VALUE!</v>
      </c>
      <c r="H116" s="8">
        <f t="shared" si="11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50" t="s">
        <v>53</v>
      </c>
      <c r="F117" s="3" t="s">
        <v>52</v>
      </c>
      <c r="G117" s="10" t="e">
        <f t="shared" si="10"/>
        <v>#VALUE!</v>
      </c>
      <c r="H117" s="8">
        <f t="shared" si="11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50" t="s">
        <v>53</v>
      </c>
      <c r="F118" s="3" t="s">
        <v>52</v>
      </c>
      <c r="G118" s="10" t="e">
        <f t="shared" si="10"/>
        <v>#VALUE!</v>
      </c>
      <c r="H118" s="8">
        <f t="shared" si="11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50" t="s">
        <v>53</v>
      </c>
      <c r="F119" s="3" t="s">
        <v>52</v>
      </c>
      <c r="G119" s="10" t="e">
        <f t="shared" si="10"/>
        <v>#VALUE!</v>
      </c>
      <c r="H119" s="8">
        <f t="shared" si="11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50" t="s">
        <v>53</v>
      </c>
      <c r="F120" s="3" t="s">
        <v>52</v>
      </c>
      <c r="G120" s="10" t="e">
        <f t="shared" si="10"/>
        <v>#VALUE!</v>
      </c>
      <c r="H120" s="8">
        <f t="shared" si="11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50" t="s">
        <v>53</v>
      </c>
      <c r="F121" s="3" t="s">
        <v>52</v>
      </c>
      <c r="G121" s="10" t="e">
        <f t="shared" si="10"/>
        <v>#VALUE!</v>
      </c>
      <c r="H121" s="8">
        <f t="shared" si="11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50" t="s">
        <v>53</v>
      </c>
      <c r="F122" s="3" t="s">
        <v>52</v>
      </c>
      <c r="G122" s="10" t="e">
        <f t="shared" si="10"/>
        <v>#VALUE!</v>
      </c>
      <c r="H122" s="8">
        <f t="shared" si="11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50" t="s">
        <v>53</v>
      </c>
      <c r="F123" s="3" t="s">
        <v>52</v>
      </c>
      <c r="G123" s="10" t="e">
        <f t="shared" si="10"/>
        <v>#VALUE!</v>
      </c>
      <c r="H123" s="8">
        <f t="shared" si="11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50" t="s">
        <v>53</v>
      </c>
      <c r="F124" s="3" t="s">
        <v>52</v>
      </c>
      <c r="G124" s="10" t="e">
        <f t="shared" si="10"/>
        <v>#VALUE!</v>
      </c>
      <c r="H124" s="8">
        <f t="shared" si="11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50" t="s">
        <v>53</v>
      </c>
      <c r="F125" s="3" t="s">
        <v>52</v>
      </c>
      <c r="G125" s="10" t="e">
        <f t="shared" si="10"/>
        <v>#VALUE!</v>
      </c>
      <c r="H125" s="8">
        <f t="shared" si="11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50" t="s">
        <v>53</v>
      </c>
      <c r="F126" s="3" t="s">
        <v>52</v>
      </c>
      <c r="G126" s="10" t="e">
        <f t="shared" si="10"/>
        <v>#VALUE!</v>
      </c>
      <c r="H126" s="8">
        <f t="shared" si="11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50" t="s">
        <v>53</v>
      </c>
      <c r="F127" s="3" t="s">
        <v>52</v>
      </c>
      <c r="G127" s="10" t="e">
        <f t="shared" si="10"/>
        <v>#VALUE!</v>
      </c>
      <c r="H127" s="8">
        <f t="shared" si="11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50" t="s">
        <v>53</v>
      </c>
      <c r="F128" s="3" t="s">
        <v>52</v>
      </c>
      <c r="G128" s="10" t="e">
        <f t="shared" si="10"/>
        <v>#VALUE!</v>
      </c>
      <c r="H128" s="8">
        <f t="shared" si="11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50" t="s">
        <v>53</v>
      </c>
      <c r="F129" s="3" t="s">
        <v>52</v>
      </c>
      <c r="G129" s="10" t="e">
        <f t="shared" si="10"/>
        <v>#VALUE!</v>
      </c>
      <c r="H129" s="8">
        <f t="shared" si="11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50" t="s">
        <v>53</v>
      </c>
      <c r="F130" s="3" t="s">
        <v>52</v>
      </c>
      <c r="G130" s="10" t="e">
        <f t="shared" si="10"/>
        <v>#VALUE!</v>
      </c>
      <c r="H130" s="8">
        <f t="shared" si="11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50" t="s">
        <v>53</v>
      </c>
      <c r="F131" s="3" t="s">
        <v>52</v>
      </c>
      <c r="G131" s="10" t="e">
        <f t="shared" si="10"/>
        <v>#VALUE!</v>
      </c>
      <c r="H131" s="8">
        <f t="shared" si="11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50" t="s">
        <v>53</v>
      </c>
      <c r="F132" s="3" t="s">
        <v>52</v>
      </c>
      <c r="G132" s="10" t="e">
        <f t="shared" si="10"/>
        <v>#VALUE!</v>
      </c>
      <c r="H132" s="8">
        <f t="shared" si="11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50" t="s">
        <v>53</v>
      </c>
      <c r="F133" s="3" t="s">
        <v>52</v>
      </c>
      <c r="G133" s="10" t="e">
        <f t="shared" si="10"/>
        <v>#VALUE!</v>
      </c>
      <c r="H133" s="8">
        <f t="shared" si="11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50" t="s">
        <v>53</v>
      </c>
      <c r="F134" s="3" t="s">
        <v>52</v>
      </c>
      <c r="G134" s="10" t="e">
        <f t="shared" si="10"/>
        <v>#VALUE!</v>
      </c>
      <c r="H134" s="8">
        <f t="shared" si="11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50" t="s">
        <v>53</v>
      </c>
      <c r="F135" s="3" t="s">
        <v>52</v>
      </c>
      <c r="G135" s="10" t="e">
        <f t="shared" si="10"/>
        <v>#VALUE!</v>
      </c>
      <c r="H135" s="8">
        <f t="shared" si="11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50" t="s">
        <v>53</v>
      </c>
      <c r="F136" s="3" t="s">
        <v>52</v>
      </c>
      <c r="G136" s="10" t="e">
        <f t="shared" si="10"/>
        <v>#VALUE!</v>
      </c>
      <c r="H136" s="8">
        <f t="shared" si="11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50" t="s">
        <v>53</v>
      </c>
      <c r="F137" s="3" t="s">
        <v>52</v>
      </c>
      <c r="G137" s="10" t="e">
        <f t="shared" si="10"/>
        <v>#VALUE!</v>
      </c>
      <c r="H137" s="8">
        <f t="shared" si="11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50" t="s">
        <v>53</v>
      </c>
      <c r="F138" s="3" t="s">
        <v>52</v>
      </c>
      <c r="G138" s="10" t="e">
        <f t="shared" si="10"/>
        <v>#VALUE!</v>
      </c>
      <c r="H138" s="8">
        <f t="shared" si="11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50" t="s">
        <v>53</v>
      </c>
      <c r="F139" s="3" t="s">
        <v>52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50" t="s">
        <v>53</v>
      </c>
      <c r="F140" s="3" t="s">
        <v>52</v>
      </c>
      <c r="G140" s="10" t="e">
        <f t="shared" si="16"/>
        <v>#VALUE!</v>
      </c>
      <c r="H140" s="8">
        <f t="shared" si="17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50" t="s">
        <v>53</v>
      </c>
      <c r="F141" s="3" t="s">
        <v>52</v>
      </c>
      <c r="G141" s="10" t="e">
        <f t="shared" si="16"/>
        <v>#VALUE!</v>
      </c>
      <c r="H141" s="8">
        <f t="shared" si="17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50" t="s">
        <v>53</v>
      </c>
      <c r="F142" s="3" t="s">
        <v>52</v>
      </c>
      <c r="G142" s="10" t="e">
        <f t="shared" si="16"/>
        <v>#VALUE!</v>
      </c>
      <c r="H142" s="8">
        <f t="shared" si="17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50" t="s">
        <v>53</v>
      </c>
      <c r="F143" s="3" t="s">
        <v>52</v>
      </c>
      <c r="G143" s="10" t="e">
        <f t="shared" si="16"/>
        <v>#VALUE!</v>
      </c>
      <c r="H143" s="8">
        <f t="shared" si="17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50" t="s">
        <v>53</v>
      </c>
      <c r="F144" s="3" t="s">
        <v>52</v>
      </c>
      <c r="G144" s="10" t="e">
        <f t="shared" si="16"/>
        <v>#VALUE!</v>
      </c>
      <c r="H144" s="8">
        <f t="shared" si="17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50" t="s">
        <v>53</v>
      </c>
      <c r="F145" s="3" t="s">
        <v>52</v>
      </c>
      <c r="G145" s="10" t="e">
        <f t="shared" si="16"/>
        <v>#VALUE!</v>
      </c>
      <c r="H145" s="8">
        <f t="shared" si="17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50" t="s">
        <v>53</v>
      </c>
      <c r="F146" s="3" t="s">
        <v>52</v>
      </c>
      <c r="G146" s="10" t="e">
        <f t="shared" si="16"/>
        <v>#VALUE!</v>
      </c>
      <c r="H146" s="8">
        <f t="shared" si="17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50" t="s">
        <v>53</v>
      </c>
      <c r="F147" s="3" t="s">
        <v>52</v>
      </c>
      <c r="G147" s="10" t="e">
        <f t="shared" si="16"/>
        <v>#VALUE!</v>
      </c>
      <c r="H147" s="8">
        <f t="shared" si="17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50" t="s">
        <v>53</v>
      </c>
      <c r="F148" s="3" t="s">
        <v>52</v>
      </c>
      <c r="G148" s="10" t="e">
        <f t="shared" si="16"/>
        <v>#VALUE!</v>
      </c>
      <c r="H148" s="8">
        <f t="shared" si="17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50" t="s">
        <v>53</v>
      </c>
      <c r="F149" s="3" t="s">
        <v>52</v>
      </c>
      <c r="G149" s="10" t="e">
        <f t="shared" si="16"/>
        <v>#VALUE!</v>
      </c>
      <c r="H149" s="8">
        <f t="shared" si="17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50" t="s">
        <v>53</v>
      </c>
      <c r="F150" s="3" t="s">
        <v>52</v>
      </c>
      <c r="G150" s="10" t="e">
        <f t="shared" si="16"/>
        <v>#VALUE!</v>
      </c>
      <c r="H150" s="8">
        <f t="shared" si="17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50" t="s">
        <v>53</v>
      </c>
      <c r="F151" s="3" t="s">
        <v>52</v>
      </c>
      <c r="G151" s="10" t="e">
        <f t="shared" si="16"/>
        <v>#VALUE!</v>
      </c>
      <c r="H151" s="8">
        <f t="shared" si="17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50" t="s">
        <v>53</v>
      </c>
      <c r="F152" s="3" t="s">
        <v>52</v>
      </c>
      <c r="G152" s="10" t="e">
        <f t="shared" si="16"/>
        <v>#VALUE!</v>
      </c>
      <c r="H152" s="8">
        <f t="shared" si="17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50" t="s">
        <v>53</v>
      </c>
      <c r="F153" s="3" t="s">
        <v>52</v>
      </c>
      <c r="G153" s="10" t="e">
        <f t="shared" si="16"/>
        <v>#VALUE!</v>
      </c>
      <c r="H153" s="8">
        <f t="shared" si="17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50" t="s">
        <v>53</v>
      </c>
      <c r="F154" s="3" t="s">
        <v>52</v>
      </c>
      <c r="G154" s="10" t="e">
        <f t="shared" si="16"/>
        <v>#VALUE!</v>
      </c>
      <c r="H154" s="8">
        <f t="shared" si="17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50" t="s">
        <v>53</v>
      </c>
      <c r="F155" s="3" t="s">
        <v>52</v>
      </c>
      <c r="G155" s="10" t="e">
        <f t="shared" si="16"/>
        <v>#VALUE!</v>
      </c>
      <c r="H155" s="8">
        <f t="shared" si="17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50" t="s">
        <v>53</v>
      </c>
      <c r="F156" s="3" t="s">
        <v>52</v>
      </c>
      <c r="G156" s="10" t="e">
        <f t="shared" si="16"/>
        <v>#VALUE!</v>
      </c>
      <c r="H156" s="8">
        <f t="shared" si="17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50" t="s">
        <v>53</v>
      </c>
      <c r="F157" s="3" t="s">
        <v>52</v>
      </c>
      <c r="G157" s="10" t="e">
        <f t="shared" si="16"/>
        <v>#VALUE!</v>
      </c>
      <c r="H157" s="8">
        <f t="shared" si="17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50" t="s">
        <v>53</v>
      </c>
      <c r="F158" s="3" t="s">
        <v>52</v>
      </c>
      <c r="G158" s="10" t="e">
        <f t="shared" si="16"/>
        <v>#VALUE!</v>
      </c>
      <c r="H158" s="8">
        <f t="shared" si="17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50" t="s">
        <v>53</v>
      </c>
      <c r="F159" s="3" t="s">
        <v>52</v>
      </c>
      <c r="G159" s="10" t="e">
        <f t="shared" si="16"/>
        <v>#VALUE!</v>
      </c>
      <c r="H159" s="8">
        <f t="shared" si="17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50" t="s">
        <v>53</v>
      </c>
      <c r="F160" s="3" t="s">
        <v>52</v>
      </c>
      <c r="G160" s="10" t="e">
        <f t="shared" si="16"/>
        <v>#VALUE!</v>
      </c>
      <c r="H160" s="8">
        <f t="shared" si="17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50" t="s">
        <v>53</v>
      </c>
      <c r="F161" s="3" t="s">
        <v>52</v>
      </c>
      <c r="G161" s="10" t="e">
        <f t="shared" si="16"/>
        <v>#VALUE!</v>
      </c>
      <c r="H161" s="8">
        <f t="shared" si="17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50" t="s">
        <v>53</v>
      </c>
      <c r="F162" s="3" t="s">
        <v>52</v>
      </c>
      <c r="G162" s="10" t="e">
        <f t="shared" si="16"/>
        <v>#VALUE!</v>
      </c>
      <c r="H162" s="8">
        <f t="shared" si="17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50" t="s">
        <v>53</v>
      </c>
      <c r="F163" s="3" t="s">
        <v>52</v>
      </c>
      <c r="G163" s="10" t="e">
        <f t="shared" si="16"/>
        <v>#VALUE!</v>
      </c>
      <c r="H163" s="8">
        <f t="shared" si="17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50" t="s">
        <v>53</v>
      </c>
      <c r="F164" s="3" t="s">
        <v>52</v>
      </c>
      <c r="G164" s="10" t="e">
        <f t="shared" si="16"/>
        <v>#VALUE!</v>
      </c>
      <c r="H164" s="8">
        <f t="shared" si="17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50" t="s">
        <v>53</v>
      </c>
      <c r="F165" s="3" t="s">
        <v>52</v>
      </c>
      <c r="G165" s="10" t="e">
        <f t="shared" si="16"/>
        <v>#VALUE!</v>
      </c>
      <c r="H165" s="8">
        <f t="shared" si="17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50" t="s">
        <v>53</v>
      </c>
      <c r="F166" s="3" t="s">
        <v>52</v>
      </c>
      <c r="G166" s="10" t="e">
        <f t="shared" si="16"/>
        <v>#VALUE!</v>
      </c>
      <c r="H166" s="8">
        <f t="shared" si="17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50" t="s">
        <v>53</v>
      </c>
      <c r="F167" s="3" t="s">
        <v>52</v>
      </c>
      <c r="G167" s="10" t="e">
        <f t="shared" si="16"/>
        <v>#VALUE!</v>
      </c>
      <c r="H167" s="8">
        <f t="shared" si="17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50" t="s">
        <v>53</v>
      </c>
      <c r="F168" s="3" t="s">
        <v>52</v>
      </c>
      <c r="G168" s="10" t="e">
        <f t="shared" si="16"/>
        <v>#VALUE!</v>
      </c>
      <c r="H168" s="8">
        <f t="shared" si="17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50" t="s">
        <v>53</v>
      </c>
      <c r="F169" s="3" t="s">
        <v>52</v>
      </c>
      <c r="G169" s="10" t="e">
        <f t="shared" si="16"/>
        <v>#VALUE!</v>
      </c>
      <c r="H169" s="8">
        <f t="shared" si="17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50" t="s">
        <v>53</v>
      </c>
      <c r="F170" s="3" t="s">
        <v>52</v>
      </c>
      <c r="G170" s="10" t="e">
        <f t="shared" si="16"/>
        <v>#VALUE!</v>
      </c>
      <c r="H170" s="8">
        <f t="shared" si="17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50" t="s">
        <v>53</v>
      </c>
      <c r="F171" s="3" t="s">
        <v>52</v>
      </c>
      <c r="G171" s="10" t="e">
        <f t="shared" si="16"/>
        <v>#VALUE!</v>
      </c>
      <c r="H171" s="8">
        <f t="shared" si="17"/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50" t="s">
        <v>53</v>
      </c>
      <c r="F172" s="3" t="s">
        <v>52</v>
      </c>
      <c r="G172" s="10" t="e">
        <f t="shared" si="16"/>
        <v>#VALUE!</v>
      </c>
      <c r="H172" s="8">
        <f t="shared" si="17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50" t="s">
        <v>53</v>
      </c>
      <c r="F173" s="3" t="s">
        <v>52</v>
      </c>
      <c r="G173" s="10" t="e">
        <f t="shared" si="16"/>
        <v>#VALUE!</v>
      </c>
      <c r="H173" s="8">
        <f t="shared" si="17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50" t="s">
        <v>53</v>
      </c>
      <c r="F174" s="3" t="s">
        <v>52</v>
      </c>
      <c r="G174" s="10" t="e">
        <f t="shared" si="16"/>
        <v>#VALUE!</v>
      </c>
      <c r="H174" s="8">
        <f t="shared" si="17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50" t="s">
        <v>53</v>
      </c>
      <c r="F175" s="3" t="s">
        <v>52</v>
      </c>
      <c r="G175" s="10" t="e">
        <f t="shared" si="16"/>
        <v>#VALUE!</v>
      </c>
      <c r="H175" s="8">
        <f t="shared" si="17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50" t="s">
        <v>53</v>
      </c>
      <c r="F176" s="3" t="s">
        <v>52</v>
      </c>
      <c r="G176" s="10" t="e">
        <f t="shared" si="16"/>
        <v>#VALUE!</v>
      </c>
      <c r="H176" s="8">
        <f t="shared" si="17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50" t="s">
        <v>53</v>
      </c>
      <c r="F177" s="3" t="s">
        <v>52</v>
      </c>
      <c r="G177" s="10" t="e">
        <f t="shared" si="16"/>
        <v>#VALUE!</v>
      </c>
      <c r="H177" s="8">
        <f t="shared" si="17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50" t="s">
        <v>53</v>
      </c>
      <c r="F178" s="3" t="s">
        <v>52</v>
      </c>
      <c r="G178" s="10" t="e">
        <f t="shared" si="16"/>
        <v>#VALUE!</v>
      </c>
      <c r="H178" s="8">
        <f t="shared" si="17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50" t="s">
        <v>53</v>
      </c>
      <c r="F179" s="3" t="s">
        <v>52</v>
      </c>
      <c r="G179" s="10" t="e">
        <f t="shared" si="16"/>
        <v>#VALUE!</v>
      </c>
      <c r="H179" s="8">
        <f t="shared" si="17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50" t="s">
        <v>53</v>
      </c>
      <c r="F180" s="3" t="s">
        <v>52</v>
      </c>
      <c r="G180" s="10" t="e">
        <f t="shared" si="16"/>
        <v>#VALUE!</v>
      </c>
      <c r="H180" s="8">
        <f t="shared" si="17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50" t="s">
        <v>53</v>
      </c>
      <c r="F181" s="3" t="s">
        <v>52</v>
      </c>
      <c r="G181" s="10" t="e">
        <f t="shared" si="16"/>
        <v>#VALUE!</v>
      </c>
      <c r="H181" s="8">
        <f t="shared" si="17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50" t="s">
        <v>53</v>
      </c>
      <c r="F182" s="3" t="s">
        <v>52</v>
      </c>
      <c r="G182" s="10" t="e">
        <f t="shared" si="16"/>
        <v>#VALUE!</v>
      </c>
      <c r="H182" s="8">
        <f t="shared" si="17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50" t="s">
        <v>53</v>
      </c>
      <c r="F183" s="3" t="s">
        <v>52</v>
      </c>
      <c r="G183" s="10" t="e">
        <f t="shared" si="16"/>
        <v>#VALUE!</v>
      </c>
      <c r="H183" s="8">
        <f t="shared" si="17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50" t="s">
        <v>53</v>
      </c>
      <c r="F184" s="3" t="s">
        <v>52</v>
      </c>
      <c r="G184" s="10" t="e">
        <f t="shared" si="16"/>
        <v>#VALUE!</v>
      </c>
      <c r="H184" s="8">
        <f t="shared" si="17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50" t="s">
        <v>53</v>
      </c>
      <c r="F185" s="3" t="s">
        <v>52</v>
      </c>
      <c r="G185" s="10" t="e">
        <f t="shared" si="16"/>
        <v>#VALUE!</v>
      </c>
      <c r="H185" s="8">
        <f t="shared" si="17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50" t="s">
        <v>53</v>
      </c>
      <c r="F186" s="3" t="s">
        <v>52</v>
      </c>
      <c r="G186" s="10" t="e">
        <f t="shared" si="16"/>
        <v>#VALUE!</v>
      </c>
      <c r="H186" s="8">
        <f t="shared" si="17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50" t="s">
        <v>53</v>
      </c>
      <c r="F187" s="3" t="s">
        <v>52</v>
      </c>
      <c r="G187" s="10" t="e">
        <f t="shared" si="16"/>
        <v>#VALUE!</v>
      </c>
      <c r="H187" s="8">
        <f t="shared" si="17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50" t="s">
        <v>53</v>
      </c>
      <c r="F188" s="3" t="s">
        <v>52</v>
      </c>
      <c r="G188" s="10" t="e">
        <f t="shared" si="16"/>
        <v>#VALUE!</v>
      </c>
      <c r="H188" s="8">
        <f t="shared" si="17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3"/>
      <c r="E189" s="50"/>
      <c r="F189" s="3"/>
    </row>
    <row r="190" spans="1:16" x14ac:dyDescent="0.2">
      <c r="B190" s="3"/>
      <c r="E190" s="50"/>
      <c r="F190" s="3"/>
    </row>
    <row r="191" spans="1:16" x14ac:dyDescent="0.2">
      <c r="B191" s="3"/>
      <c r="E191" s="50"/>
      <c r="F191" s="3"/>
    </row>
    <row r="192" spans="1:16" x14ac:dyDescent="0.2">
      <c r="B192" s="3"/>
      <c r="E192" s="50"/>
      <c r="F192" s="3"/>
    </row>
    <row r="193" spans="2:6" x14ac:dyDescent="0.2">
      <c r="B193" s="3"/>
      <c r="E193" s="50"/>
      <c r="F193" s="3"/>
    </row>
    <row r="194" spans="2:6" x14ac:dyDescent="0.2">
      <c r="B194" s="3"/>
      <c r="E194" s="50"/>
      <c r="F194" s="3"/>
    </row>
    <row r="195" spans="2:6" x14ac:dyDescent="0.2">
      <c r="B195" s="3"/>
      <c r="E195" s="50"/>
      <c r="F195" s="3"/>
    </row>
    <row r="196" spans="2:6" x14ac:dyDescent="0.2">
      <c r="B196" s="3"/>
      <c r="E196" s="50"/>
      <c r="F196" s="3"/>
    </row>
    <row r="197" spans="2:6" x14ac:dyDescent="0.2">
      <c r="B197" s="3"/>
      <c r="E197" s="50"/>
      <c r="F197" s="3"/>
    </row>
    <row r="198" spans="2:6" x14ac:dyDescent="0.2">
      <c r="B198" s="3"/>
      <c r="E198" s="50"/>
      <c r="F198" s="3"/>
    </row>
    <row r="199" spans="2:6" x14ac:dyDescent="0.2">
      <c r="B199" s="3"/>
      <c r="E199" s="50"/>
      <c r="F199" s="3"/>
    </row>
    <row r="200" spans="2:6" x14ac:dyDescent="0.2">
      <c r="B200" s="3"/>
      <c r="E200" s="50"/>
      <c r="F200" s="3"/>
    </row>
    <row r="201" spans="2:6" x14ac:dyDescent="0.2">
      <c r="B201" s="3"/>
      <c r="E201" s="50"/>
      <c r="F201" s="3"/>
    </row>
    <row r="202" spans="2:6" x14ac:dyDescent="0.2">
      <c r="B202" s="3"/>
      <c r="E202" s="50"/>
      <c r="F202" s="3"/>
    </row>
    <row r="203" spans="2:6" x14ac:dyDescent="0.2">
      <c r="B203" s="3"/>
      <c r="E203" s="50"/>
      <c r="F203" s="3"/>
    </row>
    <row r="204" spans="2:6" x14ac:dyDescent="0.2">
      <c r="B204" s="3"/>
      <c r="E204" s="50"/>
      <c r="F204" s="3"/>
    </row>
    <row r="205" spans="2:6" x14ac:dyDescent="0.2">
      <c r="B205" s="3"/>
      <c r="E205" s="50"/>
      <c r="F205" s="3"/>
    </row>
    <row r="206" spans="2:6" x14ac:dyDescent="0.2">
      <c r="B206" s="3"/>
      <c r="E206" s="50"/>
      <c r="F206" s="3"/>
    </row>
    <row r="207" spans="2:6" x14ac:dyDescent="0.2">
      <c r="B207" s="3"/>
      <c r="E207" s="50"/>
      <c r="F207" s="3"/>
    </row>
    <row r="208" spans="2:6" x14ac:dyDescent="0.2">
      <c r="B208" s="3"/>
      <c r="E208" s="50"/>
      <c r="F208" s="3"/>
    </row>
    <row r="209" spans="2:6" x14ac:dyDescent="0.2">
      <c r="B209" s="3"/>
      <c r="E209" s="50"/>
      <c r="F209" s="3"/>
    </row>
    <row r="210" spans="2:6" x14ac:dyDescent="0.2">
      <c r="B210" s="3"/>
      <c r="E210" s="50"/>
      <c r="F210" s="3"/>
    </row>
    <row r="211" spans="2:6" x14ac:dyDescent="0.2">
      <c r="B211" s="3"/>
      <c r="E211" s="50"/>
      <c r="F211" s="3"/>
    </row>
    <row r="212" spans="2:6" x14ac:dyDescent="0.2">
      <c r="B212" s="3"/>
      <c r="E212" s="50"/>
      <c r="F212" s="3"/>
    </row>
    <row r="213" spans="2:6" x14ac:dyDescent="0.2">
      <c r="B213" s="3"/>
      <c r="E213" s="50"/>
      <c r="F213" s="3"/>
    </row>
    <row r="214" spans="2:6" x14ac:dyDescent="0.2">
      <c r="B214" s="3"/>
      <c r="E214" s="50"/>
      <c r="F214" s="3"/>
    </row>
    <row r="215" spans="2:6" x14ac:dyDescent="0.2">
      <c r="B215" s="3"/>
      <c r="E215" s="50"/>
      <c r="F215" s="3"/>
    </row>
    <row r="216" spans="2:6" x14ac:dyDescent="0.2">
      <c r="B216" s="3"/>
      <c r="E216" s="50"/>
      <c r="F216" s="3"/>
    </row>
    <row r="217" spans="2:6" x14ac:dyDescent="0.2">
      <c r="B217" s="3"/>
      <c r="E217" s="50"/>
      <c r="F217" s="3"/>
    </row>
    <row r="218" spans="2:6" x14ac:dyDescent="0.2">
      <c r="B218" s="3"/>
      <c r="E218" s="50"/>
      <c r="F218" s="3"/>
    </row>
    <row r="219" spans="2:6" x14ac:dyDescent="0.2">
      <c r="B219" s="3"/>
      <c r="E219" s="50"/>
      <c r="F219" s="3"/>
    </row>
    <row r="220" spans="2:6" x14ac:dyDescent="0.2">
      <c r="B220" s="3"/>
      <c r="E220" s="50"/>
      <c r="F220" s="3"/>
    </row>
    <row r="221" spans="2:6" x14ac:dyDescent="0.2">
      <c r="B221" s="3"/>
      <c r="E221" s="50"/>
      <c r="F221" s="3"/>
    </row>
    <row r="222" spans="2:6" x14ac:dyDescent="0.2">
      <c r="B222" s="3"/>
      <c r="E222" s="50"/>
      <c r="F222" s="3"/>
    </row>
    <row r="223" spans="2:6" x14ac:dyDescent="0.2">
      <c r="B223" s="3"/>
      <c r="E223" s="50"/>
      <c r="F223" s="3"/>
    </row>
    <row r="224" spans="2:6" x14ac:dyDescent="0.2">
      <c r="B224" s="3"/>
      <c r="E224" s="50"/>
      <c r="F224" s="3"/>
    </row>
    <row r="225" spans="2:6" x14ac:dyDescent="0.2">
      <c r="B225" s="3"/>
      <c r="E225" s="50"/>
      <c r="F225" s="3"/>
    </row>
    <row r="226" spans="2:6" x14ac:dyDescent="0.2">
      <c r="B226" s="3"/>
      <c r="E226" s="50"/>
      <c r="F226" s="3"/>
    </row>
    <row r="227" spans="2:6" x14ac:dyDescent="0.2">
      <c r="B227" s="3"/>
      <c r="E227" s="50"/>
      <c r="F227" s="3"/>
    </row>
    <row r="228" spans="2:6" x14ac:dyDescent="0.2">
      <c r="B228" s="3"/>
      <c r="E228" s="50"/>
      <c r="F228" s="3"/>
    </row>
    <row r="229" spans="2:6" x14ac:dyDescent="0.2">
      <c r="B229" s="3"/>
      <c r="E229" s="50"/>
      <c r="F229" s="3"/>
    </row>
    <row r="230" spans="2:6" x14ac:dyDescent="0.2">
      <c r="B230" s="3"/>
      <c r="E230" s="50"/>
      <c r="F230" s="3"/>
    </row>
    <row r="231" spans="2:6" x14ac:dyDescent="0.2">
      <c r="B231" s="3"/>
      <c r="E231" s="50"/>
      <c r="F231" s="3"/>
    </row>
    <row r="232" spans="2:6" x14ac:dyDescent="0.2">
      <c r="B232" s="3"/>
      <c r="E232" s="50"/>
      <c r="F232" s="3"/>
    </row>
    <row r="233" spans="2:6" x14ac:dyDescent="0.2">
      <c r="B233" s="3"/>
      <c r="E233" s="50"/>
      <c r="F233" s="3"/>
    </row>
    <row r="234" spans="2:6" x14ac:dyDescent="0.2">
      <c r="B234" s="3"/>
      <c r="E234" s="50"/>
      <c r="F234" s="3"/>
    </row>
    <row r="235" spans="2:6" x14ac:dyDescent="0.2">
      <c r="B235" s="3"/>
      <c r="E235" s="50"/>
      <c r="F235" s="3"/>
    </row>
    <row r="236" spans="2:6" x14ac:dyDescent="0.2">
      <c r="B236" s="3"/>
      <c r="E236" s="50"/>
      <c r="F236" s="3"/>
    </row>
    <row r="237" spans="2:6" x14ac:dyDescent="0.2">
      <c r="B237" s="3"/>
      <c r="E237" s="50"/>
      <c r="F237" s="3"/>
    </row>
    <row r="238" spans="2:6" x14ac:dyDescent="0.2">
      <c r="B238" s="3"/>
      <c r="E238" s="50"/>
      <c r="F238" s="3"/>
    </row>
    <row r="239" spans="2:6" x14ac:dyDescent="0.2">
      <c r="B239" s="3"/>
      <c r="E239" s="50"/>
      <c r="F239" s="3"/>
    </row>
    <row r="240" spans="2:6" x14ac:dyDescent="0.2">
      <c r="B240" s="3"/>
      <c r="E240" s="50"/>
      <c r="F240" s="3"/>
    </row>
    <row r="241" spans="2:6" x14ac:dyDescent="0.2">
      <c r="B241" s="3"/>
      <c r="E241" s="50"/>
      <c r="F241" s="3"/>
    </row>
    <row r="242" spans="2:6" x14ac:dyDescent="0.2">
      <c r="B242" s="3"/>
      <c r="E242" s="50"/>
      <c r="F242" s="3"/>
    </row>
    <row r="243" spans="2:6" x14ac:dyDescent="0.2">
      <c r="B243" s="3"/>
      <c r="E243" s="50"/>
      <c r="F243" s="3"/>
    </row>
    <row r="244" spans="2:6" x14ac:dyDescent="0.2">
      <c r="B244" s="3"/>
      <c r="E244" s="50"/>
      <c r="F244" s="3"/>
    </row>
    <row r="245" spans="2:6" x14ac:dyDescent="0.2">
      <c r="B245" s="3"/>
      <c r="E245" s="50"/>
      <c r="F245" s="3"/>
    </row>
    <row r="246" spans="2:6" x14ac:dyDescent="0.2">
      <c r="B246" s="3"/>
      <c r="E246" s="50"/>
      <c r="F246" s="3"/>
    </row>
    <row r="247" spans="2:6" x14ac:dyDescent="0.2">
      <c r="B247" s="3"/>
      <c r="E247" s="50"/>
      <c r="F247" s="3"/>
    </row>
    <row r="248" spans="2:6" x14ac:dyDescent="0.2">
      <c r="B248" s="3"/>
      <c r="E248" s="50"/>
      <c r="F248" s="3"/>
    </row>
    <row r="249" spans="2:6" x14ac:dyDescent="0.2">
      <c r="B249" s="3"/>
      <c r="E249" s="50"/>
      <c r="F249" s="3"/>
    </row>
    <row r="250" spans="2:6" x14ac:dyDescent="0.2">
      <c r="B250" s="3"/>
      <c r="E250" s="50"/>
      <c r="F250" s="3"/>
    </row>
    <row r="251" spans="2:6" x14ac:dyDescent="0.2">
      <c r="B251" s="3"/>
      <c r="E251" s="50"/>
      <c r="F251" s="3"/>
    </row>
    <row r="252" spans="2:6" x14ac:dyDescent="0.2">
      <c r="B252" s="3"/>
      <c r="E252" s="50"/>
      <c r="F252" s="3"/>
    </row>
    <row r="253" spans="2:6" x14ac:dyDescent="0.2">
      <c r="B253" s="3"/>
      <c r="E253" s="50"/>
      <c r="F253" s="3"/>
    </row>
    <row r="254" spans="2:6" x14ac:dyDescent="0.2">
      <c r="B254" s="3"/>
      <c r="E254" s="50"/>
      <c r="F254" s="3"/>
    </row>
    <row r="255" spans="2:6" x14ac:dyDescent="0.2">
      <c r="B255" s="3"/>
      <c r="E255" s="50"/>
      <c r="F255" s="3"/>
    </row>
    <row r="256" spans="2:6" x14ac:dyDescent="0.2">
      <c r="B256" s="3"/>
      <c r="E256" s="50"/>
      <c r="F256" s="3"/>
    </row>
    <row r="257" spans="2:6" x14ac:dyDescent="0.2">
      <c r="B257" s="3"/>
      <c r="E257" s="50"/>
      <c r="F257" s="3"/>
    </row>
    <row r="258" spans="2:6" x14ac:dyDescent="0.2">
      <c r="B258" s="3"/>
      <c r="E258" s="50"/>
      <c r="F258" s="3"/>
    </row>
    <row r="259" spans="2:6" x14ac:dyDescent="0.2">
      <c r="B259" s="3"/>
      <c r="E259" s="50"/>
      <c r="F259" s="3"/>
    </row>
    <row r="260" spans="2:6" x14ac:dyDescent="0.2">
      <c r="B260" s="3"/>
      <c r="E260" s="50"/>
      <c r="F260" s="3"/>
    </row>
    <row r="261" spans="2:6" x14ac:dyDescent="0.2">
      <c r="B261" s="3"/>
      <c r="E261" s="50"/>
      <c r="F261" s="3"/>
    </row>
    <row r="262" spans="2:6" x14ac:dyDescent="0.2">
      <c r="B262" s="3"/>
      <c r="E262" s="50"/>
      <c r="F262" s="3"/>
    </row>
    <row r="263" spans="2:6" x14ac:dyDescent="0.2">
      <c r="B263" s="3"/>
      <c r="E263" s="50"/>
      <c r="F263" s="3"/>
    </row>
    <row r="264" spans="2:6" x14ac:dyDescent="0.2">
      <c r="B264" s="3"/>
      <c r="E264" s="50"/>
      <c r="F264" s="3"/>
    </row>
    <row r="265" spans="2:6" x14ac:dyDescent="0.2">
      <c r="B265" s="3"/>
      <c r="E265" s="50"/>
      <c r="F265" s="3"/>
    </row>
    <row r="266" spans="2:6" x14ac:dyDescent="0.2">
      <c r="B266" s="3"/>
      <c r="E266" s="50"/>
      <c r="F266" s="3"/>
    </row>
    <row r="267" spans="2:6" x14ac:dyDescent="0.2">
      <c r="B267" s="3"/>
      <c r="E267" s="50"/>
      <c r="F267" s="3"/>
    </row>
    <row r="268" spans="2:6" x14ac:dyDescent="0.2">
      <c r="B268" s="3"/>
      <c r="E268" s="50"/>
      <c r="F268" s="3"/>
    </row>
    <row r="269" spans="2:6" x14ac:dyDescent="0.2">
      <c r="B269" s="3"/>
      <c r="E269" s="50"/>
      <c r="F269" s="3"/>
    </row>
    <row r="270" spans="2:6" x14ac:dyDescent="0.2">
      <c r="B270" s="3"/>
      <c r="E270" s="50"/>
      <c r="F270" s="3"/>
    </row>
    <row r="271" spans="2:6" x14ac:dyDescent="0.2">
      <c r="B271" s="3"/>
      <c r="E271" s="50"/>
      <c r="F271" s="3"/>
    </row>
    <row r="272" spans="2:6" x14ac:dyDescent="0.2">
      <c r="B272" s="3"/>
      <c r="E272" s="50"/>
      <c r="F272" s="3"/>
    </row>
    <row r="273" spans="2:6" x14ac:dyDescent="0.2">
      <c r="B273" s="3"/>
      <c r="E273" s="50"/>
      <c r="F273" s="3"/>
    </row>
    <row r="274" spans="2:6" x14ac:dyDescent="0.2">
      <c r="B274" s="3"/>
      <c r="E274" s="50"/>
      <c r="F274" s="3"/>
    </row>
    <row r="275" spans="2:6" x14ac:dyDescent="0.2">
      <c r="B275" s="3"/>
      <c r="E275" s="50"/>
      <c r="F275" s="3"/>
    </row>
    <row r="276" spans="2:6" x14ac:dyDescent="0.2">
      <c r="B276" s="3"/>
      <c r="E276" s="50"/>
      <c r="F276" s="3"/>
    </row>
    <row r="277" spans="2:6" x14ac:dyDescent="0.2">
      <c r="B277" s="3"/>
      <c r="E277" s="50"/>
      <c r="F277" s="3"/>
    </row>
    <row r="278" spans="2:6" x14ac:dyDescent="0.2">
      <c r="B278" s="3"/>
      <c r="E278" s="50"/>
      <c r="F278" s="3"/>
    </row>
    <row r="279" spans="2:6" x14ac:dyDescent="0.2">
      <c r="B279" s="3"/>
      <c r="E279" s="50"/>
      <c r="F279" s="3"/>
    </row>
    <row r="280" spans="2:6" x14ac:dyDescent="0.2">
      <c r="B280" s="3"/>
      <c r="E280" s="50"/>
      <c r="F280" s="3"/>
    </row>
    <row r="281" spans="2:6" x14ac:dyDescent="0.2">
      <c r="B281" s="3"/>
      <c r="E281" s="50"/>
      <c r="F281" s="3"/>
    </row>
    <row r="282" spans="2:6" x14ac:dyDescent="0.2">
      <c r="B282" s="3"/>
      <c r="E282" s="50"/>
      <c r="F282" s="3"/>
    </row>
    <row r="283" spans="2:6" x14ac:dyDescent="0.2">
      <c r="B283" s="3"/>
      <c r="E283" s="50"/>
      <c r="F283" s="3"/>
    </row>
    <row r="284" spans="2:6" x14ac:dyDescent="0.2">
      <c r="B284" s="3"/>
      <c r="E284" s="50"/>
      <c r="F284" s="3"/>
    </row>
    <row r="285" spans="2:6" x14ac:dyDescent="0.2">
      <c r="B285" s="3"/>
      <c r="E285" s="50"/>
      <c r="F285" s="3"/>
    </row>
    <row r="286" spans="2:6" x14ac:dyDescent="0.2">
      <c r="B286" s="3"/>
      <c r="E286" s="50"/>
      <c r="F286" s="3"/>
    </row>
    <row r="287" spans="2:6" x14ac:dyDescent="0.2">
      <c r="B287" s="3"/>
      <c r="E287" s="50"/>
      <c r="F287" s="3"/>
    </row>
    <row r="288" spans="2:6" x14ac:dyDescent="0.2">
      <c r="B288" s="3"/>
      <c r="E288" s="50"/>
      <c r="F288" s="3"/>
    </row>
    <row r="289" spans="2:6" x14ac:dyDescent="0.2">
      <c r="B289" s="3"/>
      <c r="E289" s="50"/>
      <c r="F289" s="3"/>
    </row>
    <row r="290" spans="2:6" x14ac:dyDescent="0.2">
      <c r="B290" s="3"/>
      <c r="E290" s="50"/>
      <c r="F290" s="3"/>
    </row>
    <row r="291" spans="2:6" x14ac:dyDescent="0.2">
      <c r="B291" s="3"/>
      <c r="E291" s="50"/>
      <c r="F291" s="3"/>
    </row>
    <row r="292" spans="2:6" x14ac:dyDescent="0.2">
      <c r="B292" s="3"/>
      <c r="E292" s="50"/>
      <c r="F292" s="3"/>
    </row>
    <row r="293" spans="2:6" x14ac:dyDescent="0.2">
      <c r="B293" s="3"/>
      <c r="E293" s="50"/>
      <c r="F293" s="3"/>
    </row>
    <row r="294" spans="2:6" x14ac:dyDescent="0.2">
      <c r="B294" s="3"/>
      <c r="E294" s="50"/>
      <c r="F294" s="3"/>
    </row>
    <row r="295" spans="2:6" x14ac:dyDescent="0.2">
      <c r="B295" s="3"/>
      <c r="E295" s="50"/>
      <c r="F295" s="3"/>
    </row>
    <row r="296" spans="2:6" x14ac:dyDescent="0.2">
      <c r="B296" s="3"/>
      <c r="E296" s="50"/>
      <c r="F296" s="3"/>
    </row>
    <row r="297" spans="2:6" x14ac:dyDescent="0.2">
      <c r="B297" s="3"/>
      <c r="E297" s="50"/>
      <c r="F297" s="3"/>
    </row>
    <row r="298" spans="2:6" x14ac:dyDescent="0.2">
      <c r="B298" s="3"/>
      <c r="E298" s="50"/>
      <c r="F298" s="3"/>
    </row>
    <row r="299" spans="2:6" x14ac:dyDescent="0.2">
      <c r="B299" s="3"/>
      <c r="E299" s="50"/>
      <c r="F299" s="3"/>
    </row>
    <row r="300" spans="2:6" x14ac:dyDescent="0.2">
      <c r="B300" s="3"/>
      <c r="E300" s="50"/>
      <c r="F300" s="3"/>
    </row>
    <row r="301" spans="2:6" x14ac:dyDescent="0.2">
      <c r="B301" s="3"/>
      <c r="E301" s="50"/>
      <c r="F301" s="3"/>
    </row>
    <row r="302" spans="2:6" x14ac:dyDescent="0.2">
      <c r="B302" s="3"/>
      <c r="E302" s="50"/>
      <c r="F302" s="3"/>
    </row>
    <row r="303" spans="2:6" x14ac:dyDescent="0.2">
      <c r="B303" s="3"/>
      <c r="E303" s="50"/>
      <c r="F303" s="3"/>
    </row>
    <row r="304" spans="2:6" x14ac:dyDescent="0.2">
      <c r="B304" s="3"/>
      <c r="E304" s="50"/>
      <c r="F304" s="3"/>
    </row>
    <row r="305" spans="2:6" x14ac:dyDescent="0.2">
      <c r="B305" s="3"/>
      <c r="E305" s="50"/>
      <c r="F305" s="3"/>
    </row>
    <row r="306" spans="2:6" x14ac:dyDescent="0.2">
      <c r="B306" s="3"/>
      <c r="E306" s="50"/>
      <c r="F306" s="3"/>
    </row>
    <row r="307" spans="2:6" x14ac:dyDescent="0.2">
      <c r="B307" s="3"/>
      <c r="E307" s="50"/>
      <c r="F307" s="3"/>
    </row>
    <row r="308" spans="2:6" x14ac:dyDescent="0.2">
      <c r="B308" s="3"/>
      <c r="E308" s="50"/>
      <c r="F308" s="3"/>
    </row>
    <row r="309" spans="2:6" x14ac:dyDescent="0.2">
      <c r="B309" s="3"/>
      <c r="E309" s="50"/>
      <c r="F309" s="3"/>
    </row>
    <row r="310" spans="2:6" x14ac:dyDescent="0.2">
      <c r="B310" s="3"/>
      <c r="E310" s="50"/>
      <c r="F310" s="3"/>
    </row>
    <row r="311" spans="2:6" x14ac:dyDescent="0.2">
      <c r="B311" s="3"/>
      <c r="E311" s="50"/>
      <c r="F311" s="3"/>
    </row>
    <row r="312" spans="2:6" x14ac:dyDescent="0.2">
      <c r="B312" s="3"/>
      <c r="E312" s="50"/>
      <c r="F312" s="3"/>
    </row>
    <row r="313" spans="2:6" x14ac:dyDescent="0.2">
      <c r="B313" s="3"/>
      <c r="E313" s="50"/>
      <c r="F313" s="3"/>
    </row>
    <row r="314" spans="2:6" x14ac:dyDescent="0.2">
      <c r="B314" s="3"/>
      <c r="E314" s="50"/>
      <c r="F314" s="3"/>
    </row>
    <row r="315" spans="2:6" x14ac:dyDescent="0.2">
      <c r="B315" s="3"/>
      <c r="E315" s="50"/>
      <c r="F315" s="3"/>
    </row>
    <row r="316" spans="2:6" x14ac:dyDescent="0.2">
      <c r="B316" s="3"/>
      <c r="E316" s="50"/>
      <c r="F316" s="3"/>
    </row>
    <row r="317" spans="2:6" x14ac:dyDescent="0.2">
      <c r="B317" s="3"/>
      <c r="E317" s="50"/>
      <c r="F317" s="3"/>
    </row>
    <row r="318" spans="2:6" x14ac:dyDescent="0.2">
      <c r="B318" s="3"/>
      <c r="E318" s="50"/>
      <c r="F318" s="3"/>
    </row>
    <row r="319" spans="2:6" x14ac:dyDescent="0.2">
      <c r="B319" s="3"/>
      <c r="E319" s="50"/>
      <c r="F319" s="3"/>
    </row>
    <row r="320" spans="2:6" x14ac:dyDescent="0.2">
      <c r="B320" s="3"/>
      <c r="E320" s="50"/>
      <c r="F320" s="3"/>
    </row>
    <row r="321" spans="2:6" x14ac:dyDescent="0.2">
      <c r="B321" s="3"/>
      <c r="E321" s="50"/>
      <c r="F321" s="3"/>
    </row>
    <row r="322" spans="2:6" x14ac:dyDescent="0.2">
      <c r="B322" s="3"/>
      <c r="E322" s="50"/>
      <c r="F322" s="3"/>
    </row>
    <row r="323" spans="2:6" x14ac:dyDescent="0.2">
      <c r="B323" s="3"/>
      <c r="E323" s="50"/>
      <c r="F323" s="3"/>
    </row>
    <row r="324" spans="2:6" x14ac:dyDescent="0.2">
      <c r="B324" s="3"/>
      <c r="E324" s="50"/>
      <c r="F324" s="3"/>
    </row>
    <row r="325" spans="2:6" x14ac:dyDescent="0.2">
      <c r="B325" s="3"/>
      <c r="E325" s="50"/>
      <c r="F325" s="3"/>
    </row>
    <row r="326" spans="2:6" x14ac:dyDescent="0.2">
      <c r="B326" s="3"/>
      <c r="E326" s="50"/>
      <c r="F326" s="3"/>
    </row>
    <row r="327" spans="2:6" x14ac:dyDescent="0.2">
      <c r="B327" s="3"/>
      <c r="E327" s="50"/>
      <c r="F327" s="3"/>
    </row>
    <row r="328" spans="2:6" x14ac:dyDescent="0.2">
      <c r="B328" s="3"/>
      <c r="E328" s="50"/>
      <c r="F328" s="3"/>
    </row>
    <row r="329" spans="2:6" x14ac:dyDescent="0.2">
      <c r="B329" s="3"/>
      <c r="E329" s="50"/>
      <c r="F329" s="3"/>
    </row>
    <row r="330" spans="2:6" x14ac:dyDescent="0.2">
      <c r="B330" s="3"/>
      <c r="E330" s="50"/>
      <c r="F330" s="3"/>
    </row>
    <row r="331" spans="2:6" x14ac:dyDescent="0.2">
      <c r="B331" s="3"/>
      <c r="E331" s="50"/>
      <c r="F331" s="3"/>
    </row>
    <row r="332" spans="2:6" x14ac:dyDescent="0.2">
      <c r="B332" s="3"/>
      <c r="E332" s="50"/>
      <c r="F332" s="3"/>
    </row>
    <row r="333" spans="2:6" x14ac:dyDescent="0.2">
      <c r="B333" s="3"/>
      <c r="E333" s="50"/>
      <c r="F333" s="3"/>
    </row>
    <row r="334" spans="2:6" x14ac:dyDescent="0.2">
      <c r="B334" s="3"/>
      <c r="E334" s="50"/>
      <c r="F334" s="3"/>
    </row>
    <row r="335" spans="2:6" x14ac:dyDescent="0.2">
      <c r="B335" s="3"/>
      <c r="E335" s="50"/>
      <c r="F335" s="3"/>
    </row>
    <row r="336" spans="2:6" x14ac:dyDescent="0.2">
      <c r="B336" s="3"/>
      <c r="E336" s="50"/>
      <c r="F336" s="3"/>
    </row>
    <row r="337" spans="2:6" x14ac:dyDescent="0.2">
      <c r="B337" s="3"/>
      <c r="E337" s="50"/>
      <c r="F337" s="3"/>
    </row>
    <row r="338" spans="2:6" x14ac:dyDescent="0.2">
      <c r="B338" s="3"/>
      <c r="E338" s="50"/>
      <c r="F338" s="3"/>
    </row>
    <row r="339" spans="2:6" x14ac:dyDescent="0.2">
      <c r="B339" s="3"/>
      <c r="E339" s="50"/>
      <c r="F339" s="3"/>
    </row>
    <row r="340" spans="2:6" x14ac:dyDescent="0.2">
      <c r="B340" s="3"/>
      <c r="E340" s="50"/>
      <c r="F340" s="3"/>
    </row>
    <row r="341" spans="2:6" x14ac:dyDescent="0.2">
      <c r="B341" s="3"/>
      <c r="E341" s="50"/>
      <c r="F341" s="3"/>
    </row>
    <row r="342" spans="2:6" x14ac:dyDescent="0.2">
      <c r="B342" s="3"/>
      <c r="E342" s="50"/>
      <c r="F342" s="3"/>
    </row>
    <row r="343" spans="2:6" x14ac:dyDescent="0.2">
      <c r="B343" s="3"/>
      <c r="E343" s="50"/>
      <c r="F343" s="3"/>
    </row>
    <row r="344" spans="2:6" x14ac:dyDescent="0.2">
      <c r="B344" s="3"/>
      <c r="E344" s="50"/>
      <c r="F344" s="3"/>
    </row>
    <row r="345" spans="2:6" x14ac:dyDescent="0.2">
      <c r="B345" s="3"/>
      <c r="E345" s="50"/>
      <c r="F345" s="3"/>
    </row>
    <row r="346" spans="2:6" x14ac:dyDescent="0.2">
      <c r="B346" s="3"/>
      <c r="E346" s="50"/>
      <c r="F346" s="3"/>
    </row>
    <row r="347" spans="2:6" x14ac:dyDescent="0.2">
      <c r="B347" s="3"/>
      <c r="E347" s="50"/>
      <c r="F347" s="3"/>
    </row>
    <row r="348" spans="2:6" x14ac:dyDescent="0.2">
      <c r="B348" s="3"/>
      <c r="E348" s="50"/>
      <c r="F348" s="3"/>
    </row>
    <row r="349" spans="2:6" x14ac:dyDescent="0.2">
      <c r="B349" s="3"/>
      <c r="E349" s="50"/>
      <c r="F349" s="3"/>
    </row>
    <row r="350" spans="2:6" x14ac:dyDescent="0.2">
      <c r="B350" s="3"/>
      <c r="E350" s="50"/>
      <c r="F350" s="3"/>
    </row>
    <row r="351" spans="2:6" x14ac:dyDescent="0.2">
      <c r="B351" s="3"/>
      <c r="E351" s="5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2023-01-14T05:49:41Z</dcterms:modified>
</cp:coreProperties>
</file>