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6F49F225-6DED-4E04-B525-BE8F6994199A}" xr6:coauthVersionLast="47" xr6:coauthVersionMax="47" xr10:uidLastSave="{00000000-0000-0000-0000-000000000000}"/>
  <bookViews>
    <workbookView xWindow="2340" yWindow="1560" windowWidth="1332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8" i="1"/>
  <c r="O23" i="1"/>
  <c r="O27" i="1"/>
  <c r="O25" i="1"/>
  <c r="O26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<sst xmlns="http://schemas.openxmlformats.org/spreadsheetml/2006/main" count="64" uniqueCount="49">
  <si>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</si>
  <si>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</si>
  <si>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</si>
  <si>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</si>
  <si>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</si>
  <si>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</si>
  <si>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</si>
  <si>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</si>
  <si>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</si>
  <si>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</si>
  <si>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</si>
  <si>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</si>
  <si>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</si>
  <si>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</si>
  <si>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</si>
  <si>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</si>
  <si>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</si>
  <si>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</si>
  <si>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</si>
  <si>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</si>
  <si>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</si>
  <si>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</si>
  <si>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</si>
  <si>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</si>
  <si>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</si>
  <si>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</si>
  <si>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</si>
  <si>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</si>
  <si>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</si>
  <si>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</si>
  <si>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</si>
  <si>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</si>
  <si>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</si>
  <si>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</si>
  <si>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</si>
  <si>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</si>
  <si>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</si>
  <si>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</si>
  <si>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</si>
  <si>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</si>
  <si>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</si>
  <si>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</si>
  <si>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</si>
  <si>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</si>
  <si>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V0523 Lac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</si>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</sst>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V0523 Lac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5.3599999992002267E-2</c:v>
                </c:pt>
                <c:pt idx="2">
                  <c:v>5.1599999998870771E-2</c:v>
                </c:pt>
                <c:pt idx="3">
                  <c:v>-4.7800000000279397E-2</c:v>
                </c:pt>
                <c:pt idx="4">
                  <c:v>-5.5299999999988358E-2</c:v>
                </c:pt>
                <c:pt idx="5">
                  <c:v>-5.3900000006251503E-2</c:v>
                </c:pt>
                <c:pt idx="6">
                  <c:v>-4.4600000001082662E-2</c:v>
                </c:pt>
                <c:pt idx="7">
                  <c:v>-4.830000000220025E-2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1.5050263448244568E-2</c:v>
                </c:pt>
                <c:pt idx="1">
                  <c:v>-1.9843449576795749E-2</c:v>
                </c:pt>
                <c:pt idx="2">
                  <c:v>-2.0005859631914549E-2</c:v>
                </c:pt>
                <c:pt idx="3">
                  <c:v>-2.3729066486896079E-2</c:v>
                </c:pt>
                <c:pt idx="4">
                  <c:v>-2.382162275486701E-2</c:v>
                </c:pt>
                <c:pt idx="5">
                  <c:v>-2.4101037903458494E-2</c:v>
                </c:pt>
                <c:pt idx="6">
                  <c:v>-2.4123740384281549E-2</c:v>
                </c:pt>
                <c:pt idx="7">
                  <c:v>-2.4125486728960248E-2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9990.5</c:v>
                </c:pt>
                <c:pt idx="2">
                  <c:v>10037</c:v>
                </c:pt>
                <c:pt idx="3">
                  <c:v>11103</c:v>
                </c:pt>
                <c:pt idx="4">
                  <c:v>11129.5</c:v>
                </c:pt>
                <c:pt idx="5">
                  <c:v>11209.5</c:v>
                </c:pt>
                <c:pt idx="6">
                  <c:v>11216</c:v>
                </c:pt>
                <c:pt idx="7">
                  <c:v>11216.5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K22" sqref="K22:K2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56171.264000000003</v>
      </c>
      <c r="D7" s="29" t="s">
        <v>46</v>
      </c>
    </row>
    <row r="8" spans="1:15" x14ac:dyDescent="0.2">
      <c r="A8" t="s">
        <v>3</v>
      </c>
      <c r="C8" s="8">
        <v>0.2994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1.5050263448244568E-2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-3.4926893573935555E-6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59529.310276259617</v>
      </c>
      <c r="E15" s="14" t="s">
        <v>30</v>
      </c>
      <c r="F15" s="33">
        <f ca="1">NOW()+15018.5+$C$5/24</f>
        <v>59961.670571064809</v>
      </c>
    </row>
    <row r="16" spans="1:15" x14ac:dyDescent="0.2">
      <c r="A16" s="16" t="s">
        <v>4</v>
      </c>
      <c r="B16" s="10"/>
      <c r="C16" s="17">
        <f ca="1">+C8+C12</f>
        <v>0.2993965073106426</v>
      </c>
      <c r="E16" s="14" t="s">
        <v>35</v>
      </c>
      <c r="F16" s="15">
        <f ca="1">ROUND(2*(F15-$C$7)/$C$8,0)/2+F14</f>
        <v>12661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36</v>
      </c>
      <c r="F17" s="23">
        <f ca="1">ROUND(2*(F15-$C$15)/$C$16,0)/2+F14</f>
        <v>1445</v>
      </c>
    </row>
    <row r="18" spans="1:21" ht="14.25" thickTop="1" thickBot="1" x14ac:dyDescent="0.25">
      <c r="A18" s="16" t="s">
        <v>5</v>
      </c>
      <c r="B18" s="10"/>
      <c r="C18" s="19">
        <f ca="1">+C15</f>
        <v>59529.310276259617</v>
      </c>
      <c r="D18" s="20">
        <f ca="1">+C16</f>
        <v>0.2993965073106426</v>
      </c>
      <c r="E18" s="14" t="s">
        <v>31</v>
      </c>
      <c r="F18" s="18">
        <f ca="1">+$C$15+$C$16*F17-15018.5-$C$5/24</f>
        <v>44943.834062656832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56171.264000000003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1.5050263448244568E-2</v>
      </c>
      <c r="Q21" s="43">
        <f>+C21-15018.5</f>
        <v>41152.764000000003</v>
      </c>
    </row>
    <row r="22" spans="1:21" x14ac:dyDescent="0.2">
      <c r="A22" s="44" t="s">
        <v>47</v>
      </c>
      <c r="B22" s="45" t="s">
        <v>48</v>
      </c>
      <c r="C22" s="46">
        <v>59162.473299999998</v>
      </c>
      <c r="D22" s="44">
        <v>4.1999999999999997E-3</v>
      </c>
      <c r="E22">
        <f t="shared" ref="E22:E28" si="0">+(C22-C$7)/C$8</f>
        <v>9990.6790247160825</v>
      </c>
      <c r="F22">
        <f t="shared" ref="F22:F28" si="1">ROUND(2*E22,0)/2</f>
        <v>9990.5</v>
      </c>
      <c r="G22">
        <f t="shared" ref="G22:G28" si="2">+C22-(C$7+F22*C$8)</f>
        <v>5.3599999992002267E-2</v>
      </c>
      <c r="K22">
        <f>+G22</f>
        <v>5.3599999992002267E-2</v>
      </c>
      <c r="O22">
        <f t="shared" ref="O22:O28" ca="1" si="3">+C$11+C$12*$F22</f>
        <v>-1.9843449576795749E-2</v>
      </c>
      <c r="Q22" s="43">
        <f t="shared" ref="Q22:Q28" si="4">+C22-15018.5</f>
        <v>44143.973299999998</v>
      </c>
    </row>
    <row r="23" spans="1:21" x14ac:dyDescent="0.2">
      <c r="A23" s="44" t="s">
        <v>47</v>
      </c>
      <c r="B23" s="45" t="s">
        <v>48</v>
      </c>
      <c r="C23" s="46">
        <v>59176.393400000001</v>
      </c>
      <c r="D23" s="44">
        <v>4.1999999999999997E-3</v>
      </c>
      <c r="E23">
        <f t="shared" si="0"/>
        <v>10037.172344689372</v>
      </c>
      <c r="F23">
        <f t="shared" si="1"/>
        <v>10037</v>
      </c>
      <c r="G23">
        <f t="shared" si="2"/>
        <v>5.1599999998870771E-2</v>
      </c>
      <c r="K23">
        <f>+G23</f>
        <v>5.1599999998870771E-2</v>
      </c>
      <c r="O23">
        <f t="shared" ca="1" si="3"/>
        <v>-2.0005859631914549E-2</v>
      </c>
      <c r="Q23" s="43">
        <f t="shared" si="4"/>
        <v>44157.893400000001</v>
      </c>
    </row>
    <row r="24" spans="1:21" x14ac:dyDescent="0.2">
      <c r="A24" s="44" t="s">
        <v>47</v>
      </c>
      <c r="B24" s="45" t="s">
        <v>48</v>
      </c>
      <c r="C24" s="46">
        <v>59495.454400000002</v>
      </c>
      <c r="D24" s="44">
        <v>4.1999999999999997E-3</v>
      </c>
      <c r="E24">
        <f t="shared" si="0"/>
        <v>11102.840347361387</v>
      </c>
      <c r="F24">
        <f t="shared" si="1"/>
        <v>11103</v>
      </c>
      <c r="G24">
        <f t="shared" si="2"/>
        <v>-4.7800000000279397E-2</v>
      </c>
      <c r="K24">
        <f>+G24</f>
        <v>-4.7800000000279397E-2</v>
      </c>
      <c r="O24">
        <f t="shared" ca="1" si="3"/>
        <v>-2.3729066486896079E-2</v>
      </c>
      <c r="Q24" s="43">
        <f t="shared" si="4"/>
        <v>44476.954400000002</v>
      </c>
    </row>
    <row r="25" spans="1:21" x14ac:dyDescent="0.2">
      <c r="A25" s="44" t="s">
        <v>47</v>
      </c>
      <c r="B25" s="45" t="s">
        <v>48</v>
      </c>
      <c r="C25" s="46">
        <v>59503.381000000001</v>
      </c>
      <c r="D25" s="44">
        <v>4.1999999999999997E-3</v>
      </c>
      <c r="E25">
        <f t="shared" si="0"/>
        <v>11129.315297261184</v>
      </c>
      <c r="F25">
        <f t="shared" si="1"/>
        <v>11129.5</v>
      </c>
      <c r="G25">
        <f t="shared" si="2"/>
        <v>-5.5299999999988358E-2</v>
      </c>
      <c r="K25">
        <f>+G25</f>
        <v>-5.5299999999988358E-2</v>
      </c>
      <c r="O25">
        <f t="shared" ca="1" si="3"/>
        <v>-2.382162275486701E-2</v>
      </c>
      <c r="Q25" s="43">
        <f t="shared" si="4"/>
        <v>44484.881000000001</v>
      </c>
    </row>
    <row r="26" spans="1:21" x14ac:dyDescent="0.2">
      <c r="A26" s="44" t="s">
        <v>47</v>
      </c>
      <c r="B26" s="45" t="s">
        <v>48</v>
      </c>
      <c r="C26" s="46">
        <v>59527.3344</v>
      </c>
      <c r="D26" s="44">
        <v>4.1999999999999997E-3</v>
      </c>
      <c r="E26">
        <f t="shared" si="0"/>
        <v>11209.319973279882</v>
      </c>
      <c r="F26">
        <f t="shared" si="1"/>
        <v>11209.5</v>
      </c>
      <c r="G26">
        <f t="shared" si="2"/>
        <v>-5.3900000006251503E-2</v>
      </c>
      <c r="K26">
        <f>+G26</f>
        <v>-5.3900000006251503E-2</v>
      </c>
      <c r="O26">
        <f t="shared" ca="1" si="3"/>
        <v>-2.4101037903458494E-2</v>
      </c>
      <c r="Q26" s="43">
        <f t="shared" si="4"/>
        <v>44508.8344</v>
      </c>
    </row>
    <row r="27" spans="1:21" x14ac:dyDescent="0.2">
      <c r="A27" s="44" t="s">
        <v>47</v>
      </c>
      <c r="B27" s="45" t="s">
        <v>48</v>
      </c>
      <c r="C27" s="46">
        <v>59529.289799999999</v>
      </c>
      <c r="D27" s="44">
        <v>4.1999999999999997E-3</v>
      </c>
      <c r="E27">
        <f t="shared" si="0"/>
        <v>11215.851035404128</v>
      </c>
      <c r="F27">
        <f t="shared" si="1"/>
        <v>11216</v>
      </c>
      <c r="G27">
        <f t="shared" si="2"/>
        <v>-4.4600000001082662E-2</v>
      </c>
      <c r="K27">
        <f>+G27</f>
        <v>-4.4600000001082662E-2</v>
      </c>
      <c r="O27">
        <f t="shared" ca="1" si="3"/>
        <v>-2.4123740384281549E-2</v>
      </c>
      <c r="Q27" s="43">
        <f t="shared" si="4"/>
        <v>44510.789799999999</v>
      </c>
    </row>
    <row r="28" spans="1:21" x14ac:dyDescent="0.2">
      <c r="A28" s="44" t="s">
        <v>47</v>
      </c>
      <c r="B28" s="45" t="s">
        <v>48</v>
      </c>
      <c r="C28" s="46">
        <v>59529.435799999999</v>
      </c>
      <c r="D28" s="44">
        <v>4.1999999999999997E-3</v>
      </c>
      <c r="E28">
        <f t="shared" si="0"/>
        <v>11216.338677354697</v>
      </c>
      <c r="F28">
        <f t="shared" si="1"/>
        <v>11216.5</v>
      </c>
      <c r="G28">
        <f t="shared" si="2"/>
        <v>-4.830000000220025E-2</v>
      </c>
      <c r="K28">
        <f>+G28</f>
        <v>-4.830000000220025E-2</v>
      </c>
      <c r="O28">
        <f t="shared" ca="1" si="3"/>
        <v>-2.4125486728960248E-2</v>
      </c>
      <c r="Q28" s="43">
        <f t="shared" si="4"/>
        <v>44510.935799999999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2023-01-17T03:05:37Z</dcterms:modified>
</cp:coreProperties>
</file>