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49A5986-F555-45D3-99CC-656955DE8DDD}" xr6:coauthVersionLast="47" xr6:coauthVersionMax="47" xr10:uidLastSave="{00000000-0000-0000-0000-000000000000}"/>
  <bookViews>
    <workbookView xWindow="14340" yWindow="1425" windowWidth="1359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<sst xmlns="http://schemas.openxmlformats.org/spreadsheetml/2006/main" count="53" uniqueCount="50">
  <si>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</si>
  <si>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</si>
  <si>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</si>
  <si>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</si>
  <si>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</si>
  <si>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</si>
  <si>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</si>
  <si>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</si>
  <si>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</si>
  <si>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</si>
  <si>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</si>
  <si>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</si>
  <si>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</si>
  <si>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</si>
  <si>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</si>
  <si>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</si>
  <si>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</si>
  <si>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</si>
  <si>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</si>
  <si>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</si>
  <si>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</si>
  <si>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</si>
  <si>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</si>
  <si>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</si>
  <si>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</si>
  <si>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</si>
  <si>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</si>
  <si>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</si>
  <si>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</si>
  <si>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</si>
  <si>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</si>
  <si>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</si>
  <si>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</si>
  <si>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</si>
  <si>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</si>
  <si>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</si>
  <si>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</si>
  <si>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</si>
  <si>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</si>
  <si>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</si>
  <si>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</si>
  <si>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</si>
  <si>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</si>
  <si>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</si>
  <si>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</si>
  <si>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</si>
  <si>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</si>
  <si>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V0477 Peg</t>
  </si>
  <si>
    <t>JBAV, 79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</si>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</sst>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/>
    <xf numFmtId="166" fontId="19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>
      <alignment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V0477 Peg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22801.5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22801.5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22801.5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22801.5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1.997350002056919E-2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22801.5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22801.5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22801.5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22801.5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1.997350002056919E-2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22801.5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53629.584999999999</v>
      </c>
      <c r="D7" s="39" t="s">
        <v>46</v>
      </c>
    </row>
    <row r="8" spans="1:15" x14ac:dyDescent="0.2">
      <c r="A8" t="s">
        <v>3</v>
      </c>
      <c r="C8" s="6">
        <v>0.27475100000000002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8.7597307284911919E-7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59894.202524062035</v>
      </c>
      <c r="E15" s="10" t="s">
        <v>30</v>
      </c>
      <c r="F15" s="25">
        <f ca="1">NOW()+15018.5+$C$5/24</f>
        <v>60173.79086238426</v>
      </c>
    </row>
    <row r="16" spans="1:15" x14ac:dyDescent="0.2">
      <c r="A16" s="12" t="s">
        <v>4</v>
      </c>
      <c r="B16" s="7"/>
      <c r="C16" s="13">
        <f ca="1">+C8+C12</f>
        <v>0.27475187597307288</v>
      </c>
      <c r="E16" s="10" t="s">
        <v>35</v>
      </c>
      <c r="F16" s="11">
        <f ca="1">ROUND(2*(F15-$C$7)/$C$8,0)/2+F14</f>
        <v>23819.5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1018.5</v>
      </c>
    </row>
    <row r="18" spans="1:21" ht="14.25" thickTop="1" thickBot="1" x14ac:dyDescent="0.25">
      <c r="A18" s="12" t="s">
        <v>5</v>
      </c>
      <c r="B18" s="7"/>
      <c r="C18" s="15">
        <f ca="1">+C15</f>
        <v>59894.202524062035</v>
      </c>
      <c r="D18" s="16">
        <f ca="1">+C16</f>
        <v>0.27475187597307288</v>
      </c>
      <c r="E18" s="10" t="s">
        <v>31</v>
      </c>
      <c r="F18" s="14">
        <f ca="1">+$C$15+$C$16*F17-15018.5-$C$5/24</f>
        <v>45155.933143073948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53629.584999999999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38611.084999999999</v>
      </c>
    </row>
    <row r="22" spans="1:21" x14ac:dyDescent="0.2">
      <c r="A22" s="41" t="s">
        <v>48</v>
      </c>
      <c r="B22" s="41" t="s">
        <v>49</v>
      </c>
      <c r="C22" s="42">
        <v>59894.339900000021</v>
      </c>
      <c r="D22" s="43">
        <v>8.0000000000000004E-4</v>
      </c>
      <c r="E22">
        <f>+(C22-C$7)/C$8</f>
        <v>22801.572696732754</v>
      </c>
      <c r="F22">
        <f>ROUND(2*E22,0)/2</f>
        <v>22801.5</v>
      </c>
      <c r="G22">
        <f>+C22-(C$7+F22*C$8)</f>
        <v>1.997350002056919E-2</v>
      </c>
      <c r="K22">
        <f>+G22</f>
        <v>1.997350002056919E-2</v>
      </c>
      <c r="O22">
        <f ca="1">+C$11+C$12*$F22</f>
        <v>1.997350002056919E-2</v>
      </c>
      <c r="Q22" s="1">
        <f>+C22-15018.5</f>
        <v>44875.839900000021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2023-08-17T06:58:50Z</dcterms:modified>
</cp:coreProperties>
</file>