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A587B48D-6AA9-4823-ACAA-D176CC697907}" xr6:coauthVersionLast="47" xr6:coauthVersionMax="47" xr10:uidLastSave="{00000000-0000-0000-0000-000000000000}"/>
  <bookViews>
    <workbookView xWindow="13680" yWindow="225" windowWidth="14535" windowHeight="14490" xr2:uid="{00000000-000D-0000-FFFF-FFFF00000000}"/>
  </bookViews>
  <sheets>
    <sheet name="Active + TESS" sheetId="1" r:id="rId1"/>
    <sheet name="Active " sheetId="2" r:id="rId2"/>
    <sheet name="Sheet1" sheetId="3" r:id="rId3"/>
    <sheet name="B" sheetId="4" r:id="rId4"/>
  </sheets>
  <calcPr calcId="181029"/>
</workbook>
</file>

<file path=xl/calcChain.xml><?xml version="1.0" encoding="utf-8"?>
<calcChain xmlns="http://schemas.openxmlformats.org/spreadsheetml/2006/main">
  <c r="E35" i="2" l="1"/>
  <c r="F35" i="2" s="1"/>
  <c r="G35" i="2" s="1"/>
  <c r="K35" i="2" s="1"/>
  <c r="Q35" i="2"/>
  <c r="E36" i="2"/>
  <c r="F36" i="2"/>
  <c r="G36" i="2" s="1"/>
  <c r="K36" i="2" s="1"/>
  <c r="Q36" i="2"/>
  <c r="E552" i="1"/>
  <c r="F552" i="1" s="1"/>
  <c r="G552" i="1" s="1"/>
  <c r="K552" i="1" s="1"/>
  <c r="Q552" i="1"/>
  <c r="E553" i="1"/>
  <c r="F553" i="1"/>
  <c r="G553" i="1" s="1"/>
  <c r="K553" i="1" s="1"/>
  <c r="Q553" i="1"/>
  <c r="E34" i="2"/>
  <c r="F34" i="2"/>
  <c r="G34" i="2" s="1"/>
  <c r="K34" i="2" s="1"/>
  <c r="Q34" i="2"/>
  <c r="E551" i="1"/>
  <c r="F551" i="1" s="1"/>
  <c r="G551" i="1" s="1"/>
  <c r="K551" i="1" s="1"/>
  <c r="Q551" i="1"/>
  <c r="E30" i="2"/>
  <c r="F30" i="2" s="1"/>
  <c r="G30" i="2" s="1"/>
  <c r="K30" i="2" s="1"/>
  <c r="Q30" i="2"/>
  <c r="E31" i="2"/>
  <c r="F31" i="2" s="1"/>
  <c r="G31" i="2" s="1"/>
  <c r="K31" i="2" s="1"/>
  <c r="Q31" i="2"/>
  <c r="E32" i="2"/>
  <c r="F32" i="2" s="1"/>
  <c r="G32" i="2" s="1"/>
  <c r="K32" i="2" s="1"/>
  <c r="Q32" i="2"/>
  <c r="E547" i="1"/>
  <c r="F547" i="1" s="1"/>
  <c r="G547" i="1" s="1"/>
  <c r="K547" i="1" s="1"/>
  <c r="Q547" i="1"/>
  <c r="E548" i="1"/>
  <c r="F548" i="1"/>
  <c r="G548" i="1" s="1"/>
  <c r="K548" i="1" s="1"/>
  <c r="Q548" i="1"/>
  <c r="E549" i="1"/>
  <c r="F549" i="1" s="1"/>
  <c r="G549" i="1" s="1"/>
  <c r="K549" i="1" s="1"/>
  <c r="Q549" i="1"/>
  <c r="E546" i="1"/>
  <c r="F546" i="1" s="1"/>
  <c r="G546" i="1" s="1"/>
  <c r="K546" i="1" s="1"/>
  <c r="Q546" i="1"/>
  <c r="Q525" i="1"/>
  <c r="E545" i="1"/>
  <c r="F545" i="1" s="1"/>
  <c r="G545" i="1" s="1"/>
  <c r="E23" i="1"/>
  <c r="F23" i="1" s="1"/>
  <c r="G23" i="1" s="1"/>
  <c r="K23" i="1" s="1"/>
  <c r="E27" i="1"/>
  <c r="F27" i="1"/>
  <c r="G27" i="1" s="1"/>
  <c r="E30" i="1"/>
  <c r="F30" i="1" s="1"/>
  <c r="G30" i="1" s="1"/>
  <c r="K30" i="1" s="1"/>
  <c r="E31" i="1"/>
  <c r="F31" i="1" s="1"/>
  <c r="G31" i="1" s="1"/>
  <c r="E35" i="1"/>
  <c r="F35" i="1" s="1"/>
  <c r="G35" i="1" s="1"/>
  <c r="K35" i="1" s="1"/>
  <c r="E40" i="1"/>
  <c r="F40" i="1" s="1"/>
  <c r="G40" i="1" s="1"/>
  <c r="K40" i="1" s="1"/>
  <c r="E50" i="1"/>
  <c r="F50" i="1"/>
  <c r="G50" i="1" s="1"/>
  <c r="E51" i="1"/>
  <c r="F51" i="1" s="1"/>
  <c r="G51" i="1" s="1"/>
  <c r="K51" i="1" s="1"/>
  <c r="E52" i="1"/>
  <c r="F52" i="1"/>
  <c r="G52" i="1" s="1"/>
  <c r="E53" i="1"/>
  <c r="F53" i="1" s="1"/>
  <c r="G53" i="1" s="1"/>
  <c r="K53" i="1" s="1"/>
  <c r="E54" i="1"/>
  <c r="F54" i="1" s="1"/>
  <c r="G54" i="1" s="1"/>
  <c r="E60" i="1"/>
  <c r="F60" i="1" s="1"/>
  <c r="G60" i="1" s="1"/>
  <c r="E63" i="1"/>
  <c r="F63" i="1" s="1"/>
  <c r="G63" i="1" s="1"/>
  <c r="K63" i="1" s="1"/>
  <c r="E66" i="1"/>
  <c r="F66" i="1" s="1"/>
  <c r="G66" i="1" s="1"/>
  <c r="E69" i="1"/>
  <c r="F69" i="1" s="1"/>
  <c r="G69" i="1"/>
  <c r="K69" i="1" s="1"/>
  <c r="E71" i="1"/>
  <c r="F71" i="1" s="1"/>
  <c r="G71" i="1" s="1"/>
  <c r="E73" i="1"/>
  <c r="F73" i="1"/>
  <c r="G73" i="1" s="1"/>
  <c r="E76" i="1"/>
  <c r="F76" i="1" s="1"/>
  <c r="G76" i="1" s="1"/>
  <c r="E77" i="1"/>
  <c r="F77" i="1" s="1"/>
  <c r="G77" i="1" s="1"/>
  <c r="K77" i="1" s="1"/>
  <c r="E81" i="1"/>
  <c r="F81" i="1" s="1"/>
  <c r="G81" i="1" s="1"/>
  <c r="K81" i="1" s="1"/>
  <c r="E83" i="1"/>
  <c r="F83" i="1" s="1"/>
  <c r="G83" i="1" s="1"/>
  <c r="E21" i="1"/>
  <c r="F21" i="1"/>
  <c r="G21" i="1" s="1"/>
  <c r="E22" i="1"/>
  <c r="F22" i="1" s="1"/>
  <c r="G22" i="1" s="1"/>
  <c r="E24" i="1"/>
  <c r="F24" i="1" s="1"/>
  <c r="G24" i="1" s="1"/>
  <c r="K24" i="1" s="1"/>
  <c r="E25" i="1"/>
  <c r="F25" i="1" s="1"/>
  <c r="G25" i="1" s="1"/>
  <c r="E28" i="1"/>
  <c r="F28" i="1" s="1"/>
  <c r="G28" i="1" s="1"/>
  <c r="K28" i="1" s="1"/>
  <c r="E32" i="1"/>
  <c r="F32" i="1" s="1"/>
  <c r="G32" i="1" s="1"/>
  <c r="K32" i="1" s="1"/>
  <c r="E33" i="1"/>
  <c r="F33" i="1" s="1"/>
  <c r="G33" i="1" s="1"/>
  <c r="E34" i="1"/>
  <c r="F34" i="1"/>
  <c r="G34" i="1" s="1"/>
  <c r="K34" i="1" s="1"/>
  <c r="E38" i="1"/>
  <c r="F38" i="1" s="1"/>
  <c r="G38" i="1" s="1"/>
  <c r="K38" i="1" s="1"/>
  <c r="E41" i="1"/>
  <c r="F41" i="1" s="1"/>
  <c r="G41" i="1" s="1"/>
  <c r="E47" i="1"/>
  <c r="F47" i="1" s="1"/>
  <c r="G47" i="1" s="1"/>
  <c r="E55" i="1"/>
  <c r="F55" i="1" s="1"/>
  <c r="G55" i="1" s="1"/>
  <c r="K55" i="1" s="1"/>
  <c r="E56" i="1"/>
  <c r="F56" i="1" s="1"/>
  <c r="G56" i="1" s="1"/>
  <c r="E58" i="1"/>
  <c r="F58" i="1" s="1"/>
  <c r="G58" i="1" s="1"/>
  <c r="K58" i="1" s="1"/>
  <c r="E61" i="1"/>
  <c r="F61" i="1" s="1"/>
  <c r="G61" i="1" s="1"/>
  <c r="E62" i="1"/>
  <c r="F62" i="1"/>
  <c r="G62" i="1" s="1"/>
  <c r="K62" i="1" s="1"/>
  <c r="E64" i="1"/>
  <c r="F64" i="1"/>
  <c r="G64" i="1" s="1"/>
  <c r="E67" i="1"/>
  <c r="F67" i="1"/>
  <c r="G67" i="1" s="1"/>
  <c r="E70" i="1"/>
  <c r="F70" i="1" s="1"/>
  <c r="G70" i="1" s="1"/>
  <c r="K70" i="1" s="1"/>
  <c r="E72" i="1"/>
  <c r="F72" i="1" s="1"/>
  <c r="G72" i="1" s="1"/>
  <c r="E74" i="1"/>
  <c r="F74" i="1" s="1"/>
  <c r="G74" i="1" s="1"/>
  <c r="K74" i="1" s="1"/>
  <c r="E75" i="1"/>
  <c r="F75" i="1" s="1"/>
  <c r="G75" i="1" s="1"/>
  <c r="K75" i="1" s="1"/>
  <c r="E78" i="1"/>
  <c r="F78" i="1"/>
  <c r="G78" i="1" s="1"/>
  <c r="E80" i="1"/>
  <c r="F80" i="1" s="1"/>
  <c r="G80" i="1" s="1"/>
  <c r="E93" i="1"/>
  <c r="F93" i="1" s="1"/>
  <c r="G93" i="1" s="1"/>
  <c r="E94" i="1"/>
  <c r="F94" i="1" s="1"/>
  <c r="G94" i="1" s="1"/>
  <c r="K94" i="1"/>
  <c r="E95" i="1"/>
  <c r="F95" i="1" s="1"/>
  <c r="G95" i="1" s="1"/>
  <c r="E96" i="1"/>
  <c r="F96" i="1" s="1"/>
  <c r="G96" i="1" s="1"/>
  <c r="E97" i="1"/>
  <c r="F97" i="1" s="1"/>
  <c r="G97" i="1" s="1"/>
  <c r="E99" i="1"/>
  <c r="F99" i="1"/>
  <c r="G99" i="1" s="1"/>
  <c r="K99" i="1" s="1"/>
  <c r="E101" i="1"/>
  <c r="F101" i="1" s="1"/>
  <c r="G101" i="1" s="1"/>
  <c r="K101" i="1" s="1"/>
  <c r="E103" i="1"/>
  <c r="F103" i="1" s="1"/>
  <c r="G103" i="1" s="1"/>
  <c r="E105" i="1"/>
  <c r="F105" i="1"/>
  <c r="G105" i="1" s="1"/>
  <c r="E107" i="1"/>
  <c r="F107" i="1"/>
  <c r="G107" i="1" s="1"/>
  <c r="E108" i="1"/>
  <c r="F108" i="1" s="1"/>
  <c r="G108" i="1" s="1"/>
  <c r="K108" i="1" s="1"/>
  <c r="E526" i="1"/>
  <c r="F526" i="1"/>
  <c r="G526" i="1" s="1"/>
  <c r="E528" i="1"/>
  <c r="F528" i="1" s="1"/>
  <c r="G528" i="1" s="1"/>
  <c r="K528" i="1" s="1"/>
  <c r="E530" i="1"/>
  <c r="F530" i="1" s="1"/>
  <c r="G530" i="1" s="1"/>
  <c r="K530" i="1" s="1"/>
  <c r="E532" i="1"/>
  <c r="F532" i="1" s="1"/>
  <c r="G532" i="1" s="1"/>
  <c r="E533" i="1"/>
  <c r="F533" i="1" s="1"/>
  <c r="G533" i="1" s="1"/>
  <c r="K533" i="1" s="1"/>
  <c r="E535" i="1"/>
  <c r="F535" i="1"/>
  <c r="G535" i="1" s="1"/>
  <c r="K535" i="1" s="1"/>
  <c r="E536" i="1"/>
  <c r="F536" i="1" s="1"/>
  <c r="G536" i="1" s="1"/>
  <c r="K536" i="1" s="1"/>
  <c r="E537" i="1"/>
  <c r="F537" i="1"/>
  <c r="G537" i="1" s="1"/>
  <c r="E102" i="1"/>
  <c r="F102" i="1" s="1"/>
  <c r="G102" i="1" s="1"/>
  <c r="K102" i="1" s="1"/>
  <c r="E191" i="1"/>
  <c r="F191" i="1" s="1"/>
  <c r="G191" i="1" s="1"/>
  <c r="K191" i="1" s="1"/>
  <c r="E527" i="1"/>
  <c r="F527" i="1" s="1"/>
  <c r="G527" i="1" s="1"/>
  <c r="K527" i="1" s="1"/>
  <c r="E529" i="1"/>
  <c r="F529" i="1" s="1"/>
  <c r="G529" i="1" s="1"/>
  <c r="E531" i="1"/>
  <c r="F531" i="1"/>
  <c r="G531" i="1" s="1"/>
  <c r="E534" i="1"/>
  <c r="F534" i="1" s="1"/>
  <c r="G534" i="1" s="1"/>
  <c r="E542" i="1"/>
  <c r="F542" i="1" s="1"/>
  <c r="G542" i="1" s="1"/>
  <c r="E39" i="1"/>
  <c r="F39" i="1" s="1"/>
  <c r="G39" i="1" s="1"/>
  <c r="K39" i="1" s="1"/>
  <c r="E45" i="1"/>
  <c r="F45" i="1" s="1"/>
  <c r="G45" i="1" s="1"/>
  <c r="E48" i="1"/>
  <c r="F48" i="1" s="1"/>
  <c r="G48" i="1" s="1"/>
  <c r="K48" i="1" s="1"/>
  <c r="E49" i="1"/>
  <c r="F49" i="1" s="1"/>
  <c r="G49" i="1" s="1"/>
  <c r="E59" i="1"/>
  <c r="F59" i="1"/>
  <c r="G59" i="1" s="1"/>
  <c r="E65" i="1"/>
  <c r="F65" i="1"/>
  <c r="G65" i="1"/>
  <c r="K65" i="1" s="1"/>
  <c r="E68" i="1"/>
  <c r="F68" i="1" s="1"/>
  <c r="G68" i="1" s="1"/>
  <c r="E79" i="1"/>
  <c r="F79" i="1" s="1"/>
  <c r="G79" i="1" s="1"/>
  <c r="K79" i="1" s="1"/>
  <c r="E82" i="1"/>
  <c r="F82" i="1" s="1"/>
  <c r="G82" i="1" s="1"/>
  <c r="E85" i="1"/>
  <c r="F85" i="1"/>
  <c r="G85" i="1"/>
  <c r="E87" i="1"/>
  <c r="F87" i="1" s="1"/>
  <c r="G87" i="1" s="1"/>
  <c r="E90" i="1"/>
  <c r="F90" i="1" s="1"/>
  <c r="G90" i="1" s="1"/>
  <c r="K90" i="1" s="1"/>
  <c r="E92" i="1"/>
  <c r="F92" i="1"/>
  <c r="G92" i="1" s="1"/>
  <c r="E36" i="1"/>
  <c r="F36" i="1" s="1"/>
  <c r="G36" i="1" s="1"/>
  <c r="E37" i="1"/>
  <c r="F37" i="1"/>
  <c r="G37" i="1"/>
  <c r="K37" i="1" s="1"/>
  <c r="E42" i="1"/>
  <c r="F42" i="1" s="1"/>
  <c r="G42" i="1" s="1"/>
  <c r="K42" i="1"/>
  <c r="E43" i="1"/>
  <c r="F43" i="1"/>
  <c r="G43" i="1" s="1"/>
  <c r="K43" i="1" s="1"/>
  <c r="E44" i="1"/>
  <c r="F44" i="1" s="1"/>
  <c r="G44" i="1" s="1"/>
  <c r="K44" i="1" s="1"/>
  <c r="E46" i="1"/>
  <c r="F46" i="1" s="1"/>
  <c r="G46" i="1" s="1"/>
  <c r="K46" i="1" s="1"/>
  <c r="E57" i="1"/>
  <c r="F57" i="1"/>
  <c r="G57" i="1" s="1"/>
  <c r="E84" i="1"/>
  <c r="F84" i="1"/>
  <c r="G84" i="1" s="1"/>
  <c r="E86" i="1"/>
  <c r="F86" i="1" s="1"/>
  <c r="G86" i="1" s="1"/>
  <c r="E91" i="1"/>
  <c r="F91" i="1" s="1"/>
  <c r="G91" i="1" s="1"/>
  <c r="K91" i="1" s="1"/>
  <c r="E109" i="1"/>
  <c r="F109" i="1" s="1"/>
  <c r="G109" i="1" s="1"/>
  <c r="E111" i="1"/>
  <c r="F111" i="1"/>
  <c r="G111" i="1" s="1"/>
  <c r="K111" i="1" s="1"/>
  <c r="E113" i="1"/>
  <c r="F113" i="1"/>
  <c r="G113" i="1" s="1"/>
  <c r="E115" i="1"/>
  <c r="F115" i="1" s="1"/>
  <c r="G115" i="1" s="1"/>
  <c r="K115" i="1" s="1"/>
  <c r="E116" i="1"/>
  <c r="F116" i="1"/>
  <c r="G116" i="1" s="1"/>
  <c r="K116" i="1" s="1"/>
  <c r="E118" i="1"/>
  <c r="F118" i="1" s="1"/>
  <c r="G118" i="1" s="1"/>
  <c r="E120" i="1"/>
  <c r="F120" i="1"/>
  <c r="G120" i="1"/>
  <c r="E122" i="1"/>
  <c r="F122" i="1"/>
  <c r="G122" i="1" s="1"/>
  <c r="K122" i="1" s="1"/>
  <c r="E124" i="1"/>
  <c r="F124" i="1"/>
  <c r="G124" i="1" s="1"/>
  <c r="K124" i="1" s="1"/>
  <c r="E126" i="1"/>
  <c r="F126" i="1"/>
  <c r="G126" i="1" s="1"/>
  <c r="K126" i="1" s="1"/>
  <c r="E128" i="1"/>
  <c r="F128" i="1" s="1"/>
  <c r="G128" i="1" s="1"/>
  <c r="K128" i="1" s="1"/>
  <c r="E130" i="1"/>
  <c r="F130" i="1"/>
  <c r="G130" i="1" s="1"/>
  <c r="K130" i="1" s="1"/>
  <c r="E131" i="1"/>
  <c r="F131" i="1" s="1"/>
  <c r="G131" i="1" s="1"/>
  <c r="K131" i="1" s="1"/>
  <c r="E134" i="1"/>
  <c r="F134" i="1"/>
  <c r="G134" i="1"/>
  <c r="K134" i="1" s="1"/>
  <c r="E136" i="1"/>
  <c r="F136" i="1" s="1"/>
  <c r="G136" i="1" s="1"/>
  <c r="E138" i="1"/>
  <c r="F138" i="1" s="1"/>
  <c r="G138" i="1" s="1"/>
  <c r="E140" i="1"/>
  <c r="F140" i="1"/>
  <c r="G140" i="1" s="1"/>
  <c r="E142" i="1"/>
  <c r="F142" i="1"/>
  <c r="G142" i="1" s="1"/>
  <c r="K142" i="1" s="1"/>
  <c r="E144" i="1"/>
  <c r="F144" i="1" s="1"/>
  <c r="G144" i="1" s="1"/>
  <c r="K144" i="1" s="1"/>
  <c r="E146" i="1"/>
  <c r="F146" i="1" s="1"/>
  <c r="G146" i="1" s="1"/>
  <c r="E148" i="1"/>
  <c r="F148" i="1" s="1"/>
  <c r="G148" i="1" s="1"/>
  <c r="K148" i="1" s="1"/>
  <c r="E150" i="1"/>
  <c r="F150" i="1" s="1"/>
  <c r="G150" i="1" s="1"/>
  <c r="K150" i="1" s="1"/>
  <c r="E152" i="1"/>
  <c r="F152" i="1" s="1"/>
  <c r="G152" i="1" s="1"/>
  <c r="E154" i="1"/>
  <c r="F154" i="1" s="1"/>
  <c r="G154" i="1" s="1"/>
  <c r="K154" i="1" s="1"/>
  <c r="E155" i="1"/>
  <c r="F155" i="1"/>
  <c r="G155" i="1" s="1"/>
  <c r="K155" i="1" s="1"/>
  <c r="E156" i="1"/>
  <c r="F156" i="1"/>
  <c r="G156" i="1"/>
  <c r="K156" i="1" s="1"/>
  <c r="E158" i="1"/>
  <c r="F158" i="1" s="1"/>
  <c r="G158" i="1" s="1"/>
  <c r="K158" i="1" s="1"/>
  <c r="E160" i="1"/>
  <c r="F160" i="1"/>
  <c r="G160" i="1" s="1"/>
  <c r="K160" i="1" s="1"/>
  <c r="E162" i="1"/>
  <c r="F162" i="1" s="1"/>
  <c r="G162" i="1" s="1"/>
  <c r="E164" i="1"/>
  <c r="F164" i="1" s="1"/>
  <c r="G164" i="1" s="1"/>
  <c r="K164" i="1" s="1"/>
  <c r="E165" i="1"/>
  <c r="F165" i="1"/>
  <c r="G165" i="1" s="1"/>
  <c r="K165" i="1" s="1"/>
  <c r="E167" i="1"/>
  <c r="F167" i="1" s="1"/>
  <c r="G167" i="1" s="1"/>
  <c r="K167" i="1" s="1"/>
  <c r="E169" i="1"/>
  <c r="F169" i="1"/>
  <c r="G169" i="1" s="1"/>
  <c r="K169" i="1" s="1"/>
  <c r="E171" i="1"/>
  <c r="F171" i="1"/>
  <c r="G171" i="1"/>
  <c r="E173" i="1"/>
  <c r="F173" i="1"/>
  <c r="G173" i="1" s="1"/>
  <c r="E175" i="1"/>
  <c r="F175" i="1"/>
  <c r="G175" i="1" s="1"/>
  <c r="K175" i="1" s="1"/>
  <c r="E177" i="1"/>
  <c r="F177" i="1" s="1"/>
  <c r="G177" i="1" s="1"/>
  <c r="K177" i="1" s="1"/>
  <c r="E179" i="1"/>
  <c r="F179" i="1"/>
  <c r="G179" i="1" s="1"/>
  <c r="K179" i="1" s="1"/>
  <c r="E181" i="1"/>
  <c r="F181" i="1" s="1"/>
  <c r="G181" i="1" s="1"/>
  <c r="E184" i="1"/>
  <c r="F184" i="1" s="1"/>
  <c r="G184" i="1" s="1"/>
  <c r="K184" i="1" s="1"/>
  <c r="E186" i="1"/>
  <c r="F186" i="1"/>
  <c r="G186" i="1" s="1"/>
  <c r="K186" i="1" s="1"/>
  <c r="E188" i="1"/>
  <c r="F188" i="1" s="1"/>
  <c r="G188" i="1" s="1"/>
  <c r="K188" i="1" s="1"/>
  <c r="E190" i="1"/>
  <c r="F190" i="1" s="1"/>
  <c r="G190" i="1" s="1"/>
  <c r="E193" i="1"/>
  <c r="F193" i="1" s="1"/>
  <c r="G193" i="1" s="1"/>
  <c r="K193" i="1" s="1"/>
  <c r="E195" i="1"/>
  <c r="F195" i="1"/>
  <c r="G195" i="1" s="1"/>
  <c r="E198" i="1"/>
  <c r="F198" i="1"/>
  <c r="G198" i="1" s="1"/>
  <c r="K198" i="1" s="1"/>
  <c r="E200" i="1"/>
  <c r="F200" i="1" s="1"/>
  <c r="G200" i="1" s="1"/>
  <c r="E202" i="1"/>
  <c r="F202" i="1" s="1"/>
  <c r="G202" i="1" s="1"/>
  <c r="K202" i="1" s="1"/>
  <c r="E204" i="1"/>
  <c r="F204" i="1" s="1"/>
  <c r="G204" i="1" s="1"/>
  <c r="E206" i="1"/>
  <c r="F206" i="1" s="1"/>
  <c r="G206" i="1" s="1"/>
  <c r="E208" i="1"/>
  <c r="F208" i="1"/>
  <c r="G208" i="1" s="1"/>
  <c r="E210" i="1"/>
  <c r="F210" i="1" s="1"/>
  <c r="G210" i="1" s="1"/>
  <c r="K210" i="1" s="1"/>
  <c r="E212" i="1"/>
  <c r="F212" i="1"/>
  <c r="G212" i="1" s="1"/>
  <c r="K212" i="1" s="1"/>
  <c r="E214" i="1"/>
  <c r="F214" i="1" s="1"/>
  <c r="G214" i="1" s="1"/>
  <c r="E216" i="1"/>
  <c r="F216" i="1" s="1"/>
  <c r="G216" i="1" s="1"/>
  <c r="K216" i="1" s="1"/>
  <c r="E218" i="1"/>
  <c r="F218" i="1" s="1"/>
  <c r="G218" i="1" s="1"/>
  <c r="K218" i="1" s="1"/>
  <c r="E220" i="1"/>
  <c r="F220" i="1"/>
  <c r="G220" i="1" s="1"/>
  <c r="K220" i="1" s="1"/>
  <c r="E222" i="1"/>
  <c r="F222" i="1" s="1"/>
  <c r="G222" i="1" s="1"/>
  <c r="K222" i="1" s="1"/>
  <c r="E224" i="1"/>
  <c r="F224" i="1" s="1"/>
  <c r="G224" i="1" s="1"/>
  <c r="K224" i="1" s="1"/>
  <c r="E226" i="1"/>
  <c r="F226" i="1" s="1"/>
  <c r="G226" i="1" s="1"/>
  <c r="K226" i="1" s="1"/>
  <c r="E228" i="1"/>
  <c r="F228" i="1" s="1"/>
  <c r="G228" i="1" s="1"/>
  <c r="E231" i="1"/>
  <c r="F231" i="1" s="1"/>
  <c r="G231" i="1" s="1"/>
  <c r="K231" i="1" s="1"/>
  <c r="E233" i="1"/>
  <c r="F233" i="1"/>
  <c r="G233" i="1" s="1"/>
  <c r="K233" i="1" s="1"/>
  <c r="E235" i="1"/>
  <c r="F235" i="1" s="1"/>
  <c r="G235" i="1" s="1"/>
  <c r="K235" i="1" s="1"/>
  <c r="E237" i="1"/>
  <c r="F237" i="1" s="1"/>
  <c r="G237" i="1" s="1"/>
  <c r="K237" i="1" s="1"/>
  <c r="E239" i="1"/>
  <c r="F239" i="1" s="1"/>
  <c r="G239" i="1" s="1"/>
  <c r="E241" i="1"/>
  <c r="F241" i="1" s="1"/>
  <c r="G241" i="1" s="1"/>
  <c r="K241" i="1" s="1"/>
  <c r="E243" i="1"/>
  <c r="F243" i="1"/>
  <c r="G243" i="1" s="1"/>
  <c r="K243" i="1" s="1"/>
  <c r="E245" i="1"/>
  <c r="F245" i="1"/>
  <c r="G245" i="1" s="1"/>
  <c r="K245" i="1" s="1"/>
  <c r="E247" i="1"/>
  <c r="F247" i="1" s="1"/>
  <c r="G247" i="1" s="1"/>
  <c r="K247" i="1" s="1"/>
  <c r="E248" i="1"/>
  <c r="F248" i="1" s="1"/>
  <c r="G248" i="1" s="1"/>
  <c r="E250" i="1"/>
  <c r="F250" i="1"/>
  <c r="G250" i="1" s="1"/>
  <c r="K250" i="1" s="1"/>
  <c r="E252" i="1"/>
  <c r="F252" i="1"/>
  <c r="G252" i="1" s="1"/>
  <c r="E254" i="1"/>
  <c r="F254" i="1" s="1"/>
  <c r="G254" i="1" s="1"/>
  <c r="K254" i="1" s="1"/>
  <c r="E256" i="1"/>
  <c r="F256" i="1" s="1"/>
  <c r="G256" i="1" s="1"/>
  <c r="K256" i="1" s="1"/>
  <c r="E259" i="1"/>
  <c r="F259" i="1" s="1"/>
  <c r="G259" i="1" s="1"/>
  <c r="K259" i="1" s="1"/>
  <c r="E266" i="1"/>
  <c r="F266" i="1" s="1"/>
  <c r="G266" i="1" s="1"/>
  <c r="K266" i="1" s="1"/>
  <c r="E262" i="1"/>
  <c r="F262" i="1"/>
  <c r="G262" i="1" s="1"/>
  <c r="K262" i="1" s="1"/>
  <c r="E264" i="1"/>
  <c r="F264" i="1"/>
  <c r="G264" i="1" s="1"/>
  <c r="K264" i="1" s="1"/>
  <c r="E272" i="1"/>
  <c r="F272" i="1" s="1"/>
  <c r="G272" i="1" s="1"/>
  <c r="K272" i="1" s="1"/>
  <c r="E268" i="1"/>
  <c r="F268" i="1" s="1"/>
  <c r="G268" i="1" s="1"/>
  <c r="E270" i="1"/>
  <c r="F270" i="1" s="1"/>
  <c r="G270" i="1"/>
  <c r="K270" i="1" s="1"/>
  <c r="E276" i="1"/>
  <c r="F276" i="1" s="1"/>
  <c r="G276" i="1" s="1"/>
  <c r="K276" i="1" s="1"/>
  <c r="E274" i="1"/>
  <c r="F274" i="1" s="1"/>
  <c r="G274" i="1" s="1"/>
  <c r="K274" i="1" s="1"/>
  <c r="E277" i="1"/>
  <c r="F277" i="1" s="1"/>
  <c r="G277" i="1" s="1"/>
  <c r="E279" i="1"/>
  <c r="F279" i="1" s="1"/>
  <c r="G279" i="1" s="1"/>
  <c r="E281" i="1"/>
  <c r="F281" i="1" s="1"/>
  <c r="G281" i="1" s="1"/>
  <c r="K281" i="1" s="1"/>
  <c r="E283" i="1"/>
  <c r="F283" i="1"/>
  <c r="G283" i="1" s="1"/>
  <c r="E285" i="1"/>
  <c r="F285" i="1" s="1"/>
  <c r="G285" i="1" s="1"/>
  <c r="K285" i="1" s="1"/>
  <c r="E287" i="1"/>
  <c r="F287" i="1" s="1"/>
  <c r="G287" i="1" s="1"/>
  <c r="E290" i="1"/>
  <c r="F290" i="1" s="1"/>
  <c r="G290" i="1" s="1"/>
  <c r="K290" i="1" s="1"/>
  <c r="E292" i="1"/>
  <c r="F292" i="1" s="1"/>
  <c r="G292" i="1"/>
  <c r="E294" i="1"/>
  <c r="F294" i="1" s="1"/>
  <c r="G294" i="1" s="1"/>
  <c r="E296" i="1"/>
  <c r="F296" i="1" s="1"/>
  <c r="G296" i="1" s="1"/>
  <c r="K296" i="1" s="1"/>
  <c r="E298" i="1"/>
  <c r="F298" i="1"/>
  <c r="G298" i="1" s="1"/>
  <c r="K298" i="1" s="1"/>
  <c r="E300" i="1"/>
  <c r="F300" i="1" s="1"/>
  <c r="G300" i="1" s="1"/>
  <c r="K300" i="1" s="1"/>
  <c r="E302" i="1"/>
  <c r="F302" i="1" s="1"/>
  <c r="G302" i="1" s="1"/>
  <c r="K302" i="1" s="1"/>
  <c r="E304" i="1"/>
  <c r="F304" i="1" s="1"/>
  <c r="G304" i="1" s="1"/>
  <c r="E306" i="1"/>
  <c r="F306" i="1" s="1"/>
  <c r="G306" i="1" s="1"/>
  <c r="E308" i="1"/>
  <c r="F308" i="1" s="1"/>
  <c r="G308" i="1" s="1"/>
  <c r="K308" i="1" s="1"/>
  <c r="E310" i="1"/>
  <c r="F310" i="1" s="1"/>
  <c r="G310" i="1" s="1"/>
  <c r="K310" i="1" s="1"/>
  <c r="E312" i="1"/>
  <c r="F312" i="1"/>
  <c r="G312" i="1" s="1"/>
  <c r="E314" i="1"/>
  <c r="F314" i="1" s="1"/>
  <c r="G314" i="1" s="1"/>
  <c r="K314" i="1" s="1"/>
  <c r="E316" i="1"/>
  <c r="F316" i="1"/>
  <c r="G316" i="1"/>
  <c r="E318" i="1"/>
  <c r="F318" i="1"/>
  <c r="G318" i="1" s="1"/>
  <c r="K318" i="1" s="1"/>
  <c r="E320" i="1"/>
  <c r="F320" i="1" s="1"/>
  <c r="G320" i="1" s="1"/>
  <c r="K320" i="1" s="1"/>
  <c r="E321" i="1"/>
  <c r="F321" i="1" s="1"/>
  <c r="G321" i="1"/>
  <c r="K321" i="1" s="1"/>
  <c r="E323" i="1"/>
  <c r="F323" i="1" s="1"/>
  <c r="G323" i="1" s="1"/>
  <c r="E325" i="1"/>
  <c r="F325" i="1" s="1"/>
  <c r="G325" i="1" s="1"/>
  <c r="K325" i="1" s="1"/>
  <c r="E327" i="1"/>
  <c r="F327" i="1" s="1"/>
  <c r="G327" i="1" s="1"/>
  <c r="K327" i="1" s="1"/>
  <c r="E329" i="1"/>
  <c r="F329" i="1" s="1"/>
  <c r="G329" i="1" s="1"/>
  <c r="K329" i="1" s="1"/>
  <c r="E331" i="1"/>
  <c r="F331" i="1" s="1"/>
  <c r="G331" i="1" s="1"/>
  <c r="K331" i="1" s="1"/>
  <c r="E333" i="1"/>
  <c r="F333" i="1" s="1"/>
  <c r="G333" i="1" s="1"/>
  <c r="K333" i="1" s="1"/>
  <c r="E335" i="1"/>
  <c r="F335" i="1"/>
  <c r="G335" i="1" s="1"/>
  <c r="E337" i="1"/>
  <c r="F337" i="1" s="1"/>
  <c r="G337" i="1" s="1"/>
  <c r="K337" i="1" s="1"/>
  <c r="E339" i="1"/>
  <c r="F339" i="1" s="1"/>
  <c r="G339" i="1"/>
  <c r="E342" i="1"/>
  <c r="F342" i="1" s="1"/>
  <c r="G342" i="1" s="1"/>
  <c r="K342" i="1"/>
  <c r="E344" i="1"/>
  <c r="F344" i="1" s="1"/>
  <c r="G344" i="1" s="1"/>
  <c r="E346" i="1"/>
  <c r="F346" i="1" s="1"/>
  <c r="G346" i="1" s="1"/>
  <c r="E348" i="1"/>
  <c r="F348" i="1" s="1"/>
  <c r="G348" i="1" s="1"/>
  <c r="K348" i="1" s="1"/>
  <c r="E350" i="1"/>
  <c r="F350" i="1" s="1"/>
  <c r="G350" i="1" s="1"/>
  <c r="K350" i="1" s="1"/>
  <c r="E352" i="1"/>
  <c r="F352" i="1" s="1"/>
  <c r="G352" i="1" s="1"/>
  <c r="K352" i="1" s="1"/>
  <c r="E354" i="1"/>
  <c r="F354" i="1"/>
  <c r="G354" i="1" s="1"/>
  <c r="E357" i="1"/>
  <c r="F357" i="1" s="1"/>
  <c r="G357" i="1" s="1"/>
  <c r="K357" i="1" s="1"/>
  <c r="E359" i="1"/>
  <c r="F359" i="1"/>
  <c r="G359" i="1" s="1"/>
  <c r="E361" i="1"/>
  <c r="F361" i="1" s="1"/>
  <c r="G361" i="1" s="1"/>
  <c r="E364" i="1"/>
  <c r="F364" i="1" s="1"/>
  <c r="G364" i="1" s="1"/>
  <c r="K364" i="1" s="1"/>
  <c r="E365" i="1"/>
  <c r="F365" i="1" s="1"/>
  <c r="G365" i="1" s="1"/>
  <c r="E368" i="1"/>
  <c r="F368" i="1"/>
  <c r="G368" i="1" s="1"/>
  <c r="K368" i="1" s="1"/>
  <c r="E370" i="1"/>
  <c r="F370" i="1" s="1"/>
  <c r="G370" i="1" s="1"/>
  <c r="K370" i="1" s="1"/>
  <c r="E372" i="1"/>
  <c r="F372" i="1" s="1"/>
  <c r="G372" i="1" s="1"/>
  <c r="K372" i="1" s="1"/>
  <c r="E374" i="1"/>
  <c r="F374" i="1"/>
  <c r="G374" i="1" s="1"/>
  <c r="E376" i="1"/>
  <c r="F376" i="1" s="1"/>
  <c r="G376" i="1" s="1"/>
  <c r="K376" i="1" s="1"/>
  <c r="E379" i="1"/>
  <c r="F379" i="1" s="1"/>
  <c r="G379" i="1" s="1"/>
  <c r="E383" i="1"/>
  <c r="F383" i="1" s="1"/>
  <c r="G383" i="1"/>
  <c r="K383" i="1" s="1"/>
  <c r="E384" i="1"/>
  <c r="F384" i="1" s="1"/>
  <c r="G384" i="1" s="1"/>
  <c r="E386" i="1"/>
  <c r="F386" i="1"/>
  <c r="G386" i="1"/>
  <c r="E388" i="1"/>
  <c r="F388" i="1"/>
  <c r="G388" i="1" s="1"/>
  <c r="K388" i="1" s="1"/>
  <c r="E390" i="1"/>
  <c r="F390" i="1" s="1"/>
  <c r="G390" i="1" s="1"/>
  <c r="K390" i="1" s="1"/>
  <c r="E392" i="1"/>
  <c r="F392" i="1"/>
  <c r="G392" i="1" s="1"/>
  <c r="K392" i="1"/>
  <c r="E394" i="1"/>
  <c r="F394" i="1" s="1"/>
  <c r="G394" i="1" s="1"/>
  <c r="E396" i="1"/>
  <c r="F396" i="1" s="1"/>
  <c r="G396" i="1" s="1"/>
  <c r="K396" i="1" s="1"/>
  <c r="E398" i="1"/>
  <c r="F398" i="1" s="1"/>
  <c r="G398" i="1" s="1"/>
  <c r="K398" i="1" s="1"/>
  <c r="E399" i="1"/>
  <c r="F399" i="1" s="1"/>
  <c r="G399" i="1" s="1"/>
  <c r="K399" i="1" s="1"/>
  <c r="E401" i="1"/>
  <c r="F401" i="1" s="1"/>
  <c r="G401" i="1" s="1"/>
  <c r="K401" i="1" s="1"/>
  <c r="E403" i="1"/>
  <c r="F403" i="1" s="1"/>
  <c r="G403" i="1" s="1"/>
  <c r="K403" i="1" s="1"/>
  <c r="E405" i="1"/>
  <c r="F405" i="1" s="1"/>
  <c r="G405" i="1"/>
  <c r="K405" i="1"/>
  <c r="E407" i="1"/>
  <c r="F407" i="1"/>
  <c r="G407" i="1" s="1"/>
  <c r="K407" i="1" s="1"/>
  <c r="E409" i="1"/>
  <c r="F409" i="1" s="1"/>
  <c r="G409" i="1" s="1"/>
  <c r="K409" i="1" s="1"/>
  <c r="E411" i="1"/>
  <c r="F411" i="1"/>
  <c r="G411" i="1" s="1"/>
  <c r="E413" i="1"/>
  <c r="F413" i="1" s="1"/>
  <c r="G413" i="1" s="1"/>
  <c r="E414" i="1"/>
  <c r="F414" i="1" s="1"/>
  <c r="G414" i="1"/>
  <c r="K414" i="1" s="1"/>
  <c r="E417" i="1"/>
  <c r="F417" i="1" s="1"/>
  <c r="G417" i="1"/>
  <c r="E419" i="1"/>
  <c r="F419" i="1" s="1"/>
  <c r="G419" i="1" s="1"/>
  <c r="K419" i="1" s="1"/>
  <c r="E421" i="1"/>
  <c r="F421" i="1"/>
  <c r="G421" i="1" s="1"/>
  <c r="E423" i="1"/>
  <c r="F423" i="1" s="1"/>
  <c r="G423" i="1" s="1"/>
  <c r="K423" i="1" s="1"/>
  <c r="E425" i="1"/>
  <c r="F425" i="1"/>
  <c r="G425" i="1" s="1"/>
  <c r="K425" i="1" s="1"/>
  <c r="E427" i="1"/>
  <c r="F427" i="1"/>
  <c r="G427" i="1" s="1"/>
  <c r="K427" i="1" s="1"/>
  <c r="E429" i="1"/>
  <c r="F429" i="1" s="1"/>
  <c r="G429" i="1" s="1"/>
  <c r="K429" i="1" s="1"/>
  <c r="E431" i="1"/>
  <c r="F431" i="1"/>
  <c r="G431" i="1" s="1"/>
  <c r="K431" i="1" s="1"/>
  <c r="E433" i="1"/>
  <c r="F433" i="1"/>
  <c r="G433" i="1" s="1"/>
  <c r="K433" i="1" s="1"/>
  <c r="E435" i="1"/>
  <c r="F435" i="1" s="1"/>
  <c r="G435" i="1" s="1"/>
  <c r="K435" i="1" s="1"/>
  <c r="E437" i="1"/>
  <c r="F437" i="1" s="1"/>
  <c r="G437" i="1" s="1"/>
  <c r="K437" i="1" s="1"/>
  <c r="E439" i="1"/>
  <c r="F439" i="1"/>
  <c r="G439" i="1" s="1"/>
  <c r="K439" i="1" s="1"/>
  <c r="E441" i="1"/>
  <c r="F441" i="1" s="1"/>
  <c r="G441" i="1" s="1"/>
  <c r="E443" i="1"/>
  <c r="F443" i="1" s="1"/>
  <c r="G443" i="1"/>
  <c r="E445" i="1"/>
  <c r="F445" i="1" s="1"/>
  <c r="G445" i="1" s="1"/>
  <c r="K445" i="1" s="1"/>
  <c r="E448" i="1"/>
  <c r="F448" i="1"/>
  <c r="G448" i="1" s="1"/>
  <c r="E449" i="1"/>
  <c r="F449" i="1"/>
  <c r="G449" i="1" s="1"/>
  <c r="E456" i="1"/>
  <c r="F456" i="1"/>
  <c r="G456" i="1" s="1"/>
  <c r="E452" i="1"/>
  <c r="F452" i="1" s="1"/>
  <c r="G452" i="1" s="1"/>
  <c r="K452" i="1" s="1"/>
  <c r="E454" i="1"/>
  <c r="F454" i="1"/>
  <c r="G454" i="1"/>
  <c r="K454" i="1" s="1"/>
  <c r="E462" i="1"/>
  <c r="F462" i="1"/>
  <c r="G462" i="1" s="1"/>
  <c r="E458" i="1"/>
  <c r="F458" i="1" s="1"/>
  <c r="G458" i="1" s="1"/>
  <c r="K458" i="1" s="1"/>
  <c r="E460" i="1"/>
  <c r="F460" i="1" s="1"/>
  <c r="G460" i="1" s="1"/>
  <c r="E467" i="1"/>
  <c r="F467" i="1" s="1"/>
  <c r="G467" i="1" s="1"/>
  <c r="K467" i="1" s="1"/>
  <c r="E463" i="1"/>
  <c r="F463" i="1"/>
  <c r="G463" i="1" s="1"/>
  <c r="E465" i="1"/>
  <c r="F465" i="1" s="1"/>
  <c r="G465" i="1" s="1"/>
  <c r="K465" i="1" s="1"/>
  <c r="E473" i="1"/>
  <c r="F473" i="1" s="1"/>
  <c r="G473" i="1" s="1"/>
  <c r="K473" i="1" s="1"/>
  <c r="E469" i="1"/>
  <c r="F469" i="1" s="1"/>
  <c r="G469" i="1" s="1"/>
  <c r="K469" i="1" s="1"/>
  <c r="E471" i="1"/>
  <c r="F471" i="1" s="1"/>
  <c r="G471" i="1"/>
  <c r="K471" i="1" s="1"/>
  <c r="E478" i="1"/>
  <c r="F478" i="1"/>
  <c r="G478" i="1" s="1"/>
  <c r="K478" i="1" s="1"/>
  <c r="E475" i="1"/>
  <c r="F475" i="1" s="1"/>
  <c r="G475" i="1" s="1"/>
  <c r="E477" i="1"/>
  <c r="F477" i="1"/>
  <c r="G477" i="1" s="1"/>
  <c r="K477" i="1" s="1"/>
  <c r="E483" i="1"/>
  <c r="F483" i="1" s="1"/>
  <c r="G483" i="1" s="1"/>
  <c r="K483" i="1" s="1"/>
  <c r="E481" i="1"/>
  <c r="F481" i="1" s="1"/>
  <c r="G481" i="1" s="1"/>
  <c r="K481" i="1" s="1"/>
  <c r="E484" i="1"/>
  <c r="F484" i="1" s="1"/>
  <c r="G484" i="1" s="1"/>
  <c r="K484" i="1" s="1"/>
  <c r="E486" i="1"/>
  <c r="F486" i="1" s="1"/>
  <c r="G486" i="1" s="1"/>
  <c r="K486" i="1" s="1"/>
  <c r="E488" i="1"/>
  <c r="F488" i="1" s="1"/>
  <c r="G488" i="1"/>
  <c r="K488" i="1" s="1"/>
  <c r="E490" i="1"/>
  <c r="F490" i="1"/>
  <c r="G490" i="1" s="1"/>
  <c r="K490" i="1" s="1"/>
  <c r="E492" i="1"/>
  <c r="F492" i="1"/>
  <c r="G492" i="1" s="1"/>
  <c r="E493" i="1"/>
  <c r="F493" i="1" s="1"/>
  <c r="G493" i="1" s="1"/>
  <c r="K493" i="1" s="1"/>
  <c r="E496" i="1"/>
  <c r="F496" i="1" s="1"/>
  <c r="G496" i="1" s="1"/>
  <c r="K496" i="1" s="1"/>
  <c r="E498" i="1"/>
  <c r="F498" i="1" s="1"/>
  <c r="G498" i="1" s="1"/>
  <c r="K498" i="1" s="1"/>
  <c r="E500" i="1"/>
  <c r="F500" i="1" s="1"/>
  <c r="G500" i="1" s="1"/>
  <c r="K500" i="1" s="1"/>
  <c r="E502" i="1"/>
  <c r="F502" i="1" s="1"/>
  <c r="G502" i="1" s="1"/>
  <c r="K502" i="1"/>
  <c r="E504" i="1"/>
  <c r="F504" i="1" s="1"/>
  <c r="G504" i="1" s="1"/>
  <c r="E506" i="1"/>
  <c r="F506" i="1" s="1"/>
  <c r="G506" i="1" s="1"/>
  <c r="K506" i="1" s="1"/>
  <c r="E508" i="1"/>
  <c r="F508" i="1" s="1"/>
  <c r="G508" i="1" s="1"/>
  <c r="K508" i="1" s="1"/>
  <c r="E511" i="1"/>
  <c r="F511" i="1" s="1"/>
  <c r="G511" i="1" s="1"/>
  <c r="K511" i="1" s="1"/>
  <c r="E513" i="1"/>
  <c r="F513" i="1"/>
  <c r="G513" i="1" s="1"/>
  <c r="K513" i="1" s="1"/>
  <c r="E515" i="1"/>
  <c r="F515" i="1" s="1"/>
  <c r="G515" i="1" s="1"/>
  <c r="K515" i="1" s="1"/>
  <c r="E517" i="1"/>
  <c r="F517" i="1" s="1"/>
  <c r="G517" i="1" s="1"/>
  <c r="E519" i="1"/>
  <c r="F519" i="1" s="1"/>
  <c r="G519" i="1" s="1"/>
  <c r="K519" i="1" s="1"/>
  <c r="E521" i="1"/>
  <c r="F521" i="1"/>
  <c r="G521" i="1" s="1"/>
  <c r="K521" i="1" s="1"/>
  <c r="E523" i="1"/>
  <c r="F523" i="1"/>
  <c r="G523" i="1" s="1"/>
  <c r="K523" i="1" s="1"/>
  <c r="E110" i="1"/>
  <c r="F110" i="1"/>
  <c r="G110" i="1" s="1"/>
  <c r="K110" i="1" s="1"/>
  <c r="E112" i="1"/>
  <c r="F112" i="1" s="1"/>
  <c r="G112" i="1" s="1"/>
  <c r="K112" i="1" s="1"/>
  <c r="E114" i="1"/>
  <c r="F114" i="1"/>
  <c r="G114" i="1" s="1"/>
  <c r="K114" i="1" s="1"/>
  <c r="E117" i="1"/>
  <c r="F117" i="1" s="1"/>
  <c r="G117" i="1" s="1"/>
  <c r="K117" i="1"/>
  <c r="E119" i="1"/>
  <c r="F119" i="1"/>
  <c r="G119" i="1" s="1"/>
  <c r="K119" i="1" s="1"/>
  <c r="E121" i="1"/>
  <c r="F121" i="1" s="1"/>
  <c r="G121" i="1" s="1"/>
  <c r="K121" i="1" s="1"/>
  <c r="E123" i="1"/>
  <c r="F123" i="1"/>
  <c r="G123" i="1"/>
  <c r="K123" i="1" s="1"/>
  <c r="E125" i="1"/>
  <c r="F125" i="1" s="1"/>
  <c r="G125" i="1" s="1"/>
  <c r="K125" i="1" s="1"/>
  <c r="E127" i="1"/>
  <c r="F127" i="1" s="1"/>
  <c r="G127" i="1" s="1"/>
  <c r="E129" i="1"/>
  <c r="F129" i="1" s="1"/>
  <c r="G129" i="1" s="1"/>
  <c r="K129" i="1" s="1"/>
  <c r="E132" i="1"/>
  <c r="F132" i="1"/>
  <c r="G132" i="1" s="1"/>
  <c r="K132" i="1" s="1"/>
  <c r="E133" i="1"/>
  <c r="F133" i="1"/>
  <c r="G133" i="1" s="1"/>
  <c r="K133" i="1" s="1"/>
  <c r="E135" i="1"/>
  <c r="F135" i="1" s="1"/>
  <c r="G135" i="1" s="1"/>
  <c r="K135" i="1" s="1"/>
  <c r="E137" i="1"/>
  <c r="F137" i="1"/>
  <c r="G137" i="1"/>
  <c r="K137" i="1" s="1"/>
  <c r="E139" i="1"/>
  <c r="F139" i="1" s="1"/>
  <c r="G139" i="1" s="1"/>
  <c r="K139" i="1" s="1"/>
  <c r="E141" i="1"/>
  <c r="F141" i="1" s="1"/>
  <c r="G141" i="1" s="1"/>
  <c r="K141" i="1" s="1"/>
  <c r="E143" i="1"/>
  <c r="F143" i="1" s="1"/>
  <c r="G143" i="1" s="1"/>
  <c r="K143" i="1" s="1"/>
  <c r="E145" i="1"/>
  <c r="F145" i="1" s="1"/>
  <c r="G145" i="1" s="1"/>
  <c r="K145" i="1" s="1"/>
  <c r="E147" i="1"/>
  <c r="F147" i="1" s="1"/>
  <c r="G147" i="1" s="1"/>
  <c r="K147" i="1" s="1"/>
  <c r="E149" i="1"/>
  <c r="F149" i="1" s="1"/>
  <c r="G149" i="1" s="1"/>
  <c r="K149" i="1" s="1"/>
  <c r="E151" i="1"/>
  <c r="F151" i="1" s="1"/>
  <c r="G151" i="1" s="1"/>
  <c r="K151" i="1" s="1"/>
  <c r="E153" i="1"/>
  <c r="F153" i="1"/>
  <c r="G153" i="1" s="1"/>
  <c r="K153" i="1"/>
  <c r="E159" i="1"/>
  <c r="F159" i="1"/>
  <c r="G159" i="1" s="1"/>
  <c r="K159" i="1" s="1"/>
  <c r="E157" i="1"/>
  <c r="F157" i="1" s="1"/>
  <c r="G157" i="1" s="1"/>
  <c r="K157" i="1" s="1"/>
  <c r="E161" i="1"/>
  <c r="F161" i="1" s="1"/>
  <c r="G161" i="1" s="1"/>
  <c r="K161" i="1" s="1"/>
  <c r="E163" i="1"/>
  <c r="F163" i="1" s="1"/>
  <c r="G163" i="1" s="1"/>
  <c r="K163" i="1" s="1"/>
  <c r="E170" i="1"/>
  <c r="F170" i="1"/>
  <c r="G170" i="1" s="1"/>
  <c r="E166" i="1"/>
  <c r="F166" i="1" s="1"/>
  <c r="G166" i="1" s="1"/>
  <c r="K166" i="1" s="1"/>
  <c r="E168" i="1"/>
  <c r="F168" i="1" s="1"/>
  <c r="G168" i="1" s="1"/>
  <c r="K168" i="1" s="1"/>
  <c r="E176" i="1"/>
  <c r="F176" i="1" s="1"/>
  <c r="G176" i="1" s="1"/>
  <c r="K176" i="1" s="1"/>
  <c r="E172" i="1"/>
  <c r="F172" i="1" s="1"/>
  <c r="G172" i="1" s="1"/>
  <c r="K172" i="1" s="1"/>
  <c r="E174" i="1"/>
  <c r="F174" i="1" s="1"/>
  <c r="G174" i="1" s="1"/>
  <c r="K174" i="1" s="1"/>
  <c r="E182" i="1"/>
  <c r="F182" i="1" s="1"/>
  <c r="G182" i="1" s="1"/>
  <c r="K182" i="1" s="1"/>
  <c r="E178" i="1"/>
  <c r="F178" i="1" s="1"/>
  <c r="G178" i="1" s="1"/>
  <c r="K178" i="1" s="1"/>
  <c r="E180" i="1"/>
  <c r="F180" i="1" s="1"/>
  <c r="G180" i="1" s="1"/>
  <c r="K180" i="1" s="1"/>
  <c r="E183" i="1"/>
  <c r="F183" i="1"/>
  <c r="G183" i="1" s="1"/>
  <c r="K183" i="1" s="1"/>
  <c r="E185" i="1"/>
  <c r="F185" i="1"/>
  <c r="G185" i="1" s="1"/>
  <c r="K185" i="1" s="1"/>
  <c r="E187" i="1"/>
  <c r="F187" i="1" s="1"/>
  <c r="G187" i="1"/>
  <c r="K187" i="1" s="1"/>
  <c r="E189" i="1"/>
  <c r="F189" i="1"/>
  <c r="G189" i="1"/>
  <c r="K189" i="1" s="1"/>
  <c r="E192" i="1"/>
  <c r="F192" i="1" s="1"/>
  <c r="G192" i="1" s="1"/>
  <c r="K192" i="1" s="1"/>
  <c r="E194" i="1"/>
  <c r="F194" i="1"/>
  <c r="G194" i="1" s="1"/>
  <c r="E196" i="1"/>
  <c r="F196" i="1" s="1"/>
  <c r="G196" i="1" s="1"/>
  <c r="K196" i="1" s="1"/>
  <c r="E197" i="1"/>
  <c r="F197" i="1"/>
  <c r="G197" i="1" s="1"/>
  <c r="K197" i="1" s="1"/>
  <c r="E199" i="1"/>
  <c r="F199" i="1"/>
  <c r="G199" i="1" s="1"/>
  <c r="K199" i="1" s="1"/>
  <c r="E201" i="1"/>
  <c r="F201" i="1"/>
  <c r="G201" i="1"/>
  <c r="K201" i="1" s="1"/>
  <c r="E203" i="1"/>
  <c r="F203" i="1" s="1"/>
  <c r="G203" i="1" s="1"/>
  <c r="K203" i="1"/>
  <c r="E205" i="1"/>
  <c r="F205" i="1" s="1"/>
  <c r="G205" i="1" s="1"/>
  <c r="K205" i="1" s="1"/>
  <c r="E207" i="1"/>
  <c r="F207" i="1" s="1"/>
  <c r="G207" i="1" s="1"/>
  <c r="K207" i="1" s="1"/>
  <c r="E209" i="1"/>
  <c r="F209" i="1" s="1"/>
  <c r="G209" i="1" s="1"/>
  <c r="K209" i="1" s="1"/>
  <c r="E211" i="1"/>
  <c r="F211" i="1" s="1"/>
  <c r="G211" i="1"/>
  <c r="K211" i="1" s="1"/>
  <c r="E213" i="1"/>
  <c r="F213" i="1" s="1"/>
  <c r="G213" i="1" s="1"/>
  <c r="K213" i="1" s="1"/>
  <c r="E215" i="1"/>
  <c r="F215" i="1" s="1"/>
  <c r="G215" i="1" s="1"/>
  <c r="K215" i="1" s="1"/>
  <c r="E217" i="1"/>
  <c r="F217" i="1" s="1"/>
  <c r="G217" i="1" s="1"/>
  <c r="K217" i="1" s="1"/>
  <c r="E219" i="1"/>
  <c r="F219" i="1"/>
  <c r="G219" i="1"/>
  <c r="K219" i="1" s="1"/>
  <c r="E221" i="1"/>
  <c r="F221" i="1" s="1"/>
  <c r="G221" i="1" s="1"/>
  <c r="K221" i="1" s="1"/>
  <c r="E223" i="1"/>
  <c r="F223" i="1" s="1"/>
  <c r="G223" i="1" s="1"/>
  <c r="K223" i="1" s="1"/>
  <c r="E225" i="1"/>
  <c r="F225" i="1" s="1"/>
  <c r="G225" i="1" s="1"/>
  <c r="K225" i="1" s="1"/>
  <c r="E227" i="1"/>
  <c r="F227" i="1" s="1"/>
  <c r="G227" i="1"/>
  <c r="K227" i="1" s="1"/>
  <c r="E229" i="1"/>
  <c r="F229" i="1" s="1"/>
  <c r="G229" i="1" s="1"/>
  <c r="K229" i="1" s="1"/>
  <c r="E230" i="1"/>
  <c r="F230" i="1" s="1"/>
  <c r="G230" i="1" s="1"/>
  <c r="K230" i="1" s="1"/>
  <c r="E232" i="1"/>
  <c r="F232" i="1" s="1"/>
  <c r="G232" i="1" s="1"/>
  <c r="K232" i="1" s="1"/>
  <c r="E234" i="1"/>
  <c r="F234" i="1" s="1"/>
  <c r="G234" i="1"/>
  <c r="K234" i="1" s="1"/>
  <c r="E236" i="1"/>
  <c r="F236" i="1" s="1"/>
  <c r="G236" i="1" s="1"/>
  <c r="K236" i="1" s="1"/>
  <c r="E238" i="1"/>
  <c r="F238" i="1" s="1"/>
  <c r="G238" i="1" s="1"/>
  <c r="K238" i="1" s="1"/>
  <c r="E240" i="1"/>
  <c r="F240" i="1" s="1"/>
  <c r="G240" i="1" s="1"/>
  <c r="K240" i="1" s="1"/>
  <c r="E242" i="1"/>
  <c r="F242" i="1" s="1"/>
  <c r="G242" i="1" s="1"/>
  <c r="K242" i="1" s="1"/>
  <c r="E244" i="1"/>
  <c r="F244" i="1"/>
  <c r="G244" i="1" s="1"/>
  <c r="K244" i="1" s="1"/>
  <c r="E246" i="1"/>
  <c r="F246" i="1"/>
  <c r="G246" i="1" s="1"/>
  <c r="K246" i="1" s="1"/>
  <c r="E249" i="1"/>
  <c r="F249" i="1" s="1"/>
  <c r="G249" i="1" s="1"/>
  <c r="K249" i="1" s="1"/>
  <c r="E251" i="1"/>
  <c r="F251" i="1" s="1"/>
  <c r="G251" i="1" s="1"/>
  <c r="K251" i="1" s="1"/>
  <c r="E253" i="1"/>
  <c r="F253" i="1"/>
  <c r="G253" i="1" s="1"/>
  <c r="K253" i="1" s="1"/>
  <c r="E255" i="1"/>
  <c r="F255" i="1" s="1"/>
  <c r="G255" i="1" s="1"/>
  <c r="K255" i="1" s="1"/>
  <c r="E257" i="1"/>
  <c r="F257" i="1" s="1"/>
  <c r="G257" i="1" s="1"/>
  <c r="K257" i="1" s="1"/>
  <c r="E258" i="1"/>
  <c r="F258" i="1" s="1"/>
  <c r="G258" i="1" s="1"/>
  <c r="K258" i="1" s="1"/>
  <c r="E260" i="1"/>
  <c r="F260" i="1"/>
  <c r="G260" i="1"/>
  <c r="K260" i="1" s="1"/>
  <c r="E261" i="1"/>
  <c r="F261" i="1"/>
  <c r="G261" i="1" s="1"/>
  <c r="K261" i="1" s="1"/>
  <c r="E263" i="1"/>
  <c r="F263" i="1" s="1"/>
  <c r="G263" i="1" s="1"/>
  <c r="K263" i="1" s="1"/>
  <c r="E265" i="1"/>
  <c r="F265" i="1" s="1"/>
  <c r="G265" i="1" s="1"/>
  <c r="K265" i="1" s="1"/>
  <c r="E267" i="1"/>
  <c r="F267" i="1"/>
  <c r="G267" i="1" s="1"/>
  <c r="E269" i="1"/>
  <c r="F269" i="1" s="1"/>
  <c r="G269" i="1" s="1"/>
  <c r="K269" i="1" s="1"/>
  <c r="E271" i="1"/>
  <c r="F271" i="1" s="1"/>
  <c r="G271" i="1" s="1"/>
  <c r="K271" i="1" s="1"/>
  <c r="E273" i="1"/>
  <c r="F273" i="1" s="1"/>
  <c r="G273" i="1" s="1"/>
  <c r="K273" i="1" s="1"/>
  <c r="E275" i="1"/>
  <c r="F275" i="1" s="1"/>
  <c r="G275" i="1" s="1"/>
  <c r="K275" i="1" s="1"/>
  <c r="E278" i="1"/>
  <c r="F278" i="1" s="1"/>
  <c r="G278" i="1" s="1"/>
  <c r="K278" i="1" s="1"/>
  <c r="E280" i="1"/>
  <c r="F280" i="1" s="1"/>
  <c r="G280" i="1" s="1"/>
  <c r="K280" i="1" s="1"/>
  <c r="E282" i="1"/>
  <c r="F282" i="1" s="1"/>
  <c r="G282" i="1" s="1"/>
  <c r="K282" i="1"/>
  <c r="E284" i="1"/>
  <c r="F284" i="1"/>
  <c r="G284" i="1" s="1"/>
  <c r="K284" i="1" s="1"/>
  <c r="E286" i="1"/>
  <c r="F286" i="1"/>
  <c r="G286" i="1" s="1"/>
  <c r="K286" i="1" s="1"/>
  <c r="E288" i="1"/>
  <c r="F288" i="1"/>
  <c r="G288" i="1"/>
  <c r="K288" i="1" s="1"/>
  <c r="E289" i="1"/>
  <c r="F289" i="1" s="1"/>
  <c r="G289" i="1"/>
  <c r="K289" i="1" s="1"/>
  <c r="E291" i="1"/>
  <c r="F291" i="1" s="1"/>
  <c r="G291" i="1" s="1"/>
  <c r="K291" i="1" s="1"/>
  <c r="E293" i="1"/>
  <c r="F293" i="1" s="1"/>
  <c r="G293" i="1" s="1"/>
  <c r="K293" i="1" s="1"/>
  <c r="E295" i="1"/>
  <c r="F295" i="1"/>
  <c r="G295" i="1" s="1"/>
  <c r="K295" i="1" s="1"/>
  <c r="E297" i="1"/>
  <c r="F297" i="1" s="1"/>
  <c r="G297" i="1" s="1"/>
  <c r="K297" i="1" s="1"/>
  <c r="E299" i="1"/>
  <c r="F299" i="1" s="1"/>
  <c r="G299" i="1" s="1"/>
  <c r="K299" i="1" s="1"/>
  <c r="E301" i="1"/>
  <c r="F301" i="1" s="1"/>
  <c r="G301" i="1" s="1"/>
  <c r="E303" i="1"/>
  <c r="F303" i="1" s="1"/>
  <c r="G303" i="1" s="1"/>
  <c r="K303" i="1" s="1"/>
  <c r="E305" i="1"/>
  <c r="F305" i="1" s="1"/>
  <c r="G305" i="1" s="1"/>
  <c r="K305" i="1" s="1"/>
  <c r="E307" i="1"/>
  <c r="F307" i="1" s="1"/>
  <c r="G307" i="1" s="1"/>
  <c r="K307" i="1" s="1"/>
  <c r="E309" i="1"/>
  <c r="F309" i="1" s="1"/>
  <c r="G309" i="1"/>
  <c r="K309" i="1" s="1"/>
  <c r="E311" i="1"/>
  <c r="F311" i="1" s="1"/>
  <c r="G311" i="1" s="1"/>
  <c r="K311" i="1" s="1"/>
  <c r="E313" i="1"/>
  <c r="F313" i="1" s="1"/>
  <c r="G313" i="1" s="1"/>
  <c r="K313" i="1" s="1"/>
  <c r="E315" i="1"/>
  <c r="F315" i="1" s="1"/>
  <c r="G315" i="1" s="1"/>
  <c r="E317" i="1"/>
  <c r="F317" i="1"/>
  <c r="G317" i="1" s="1"/>
  <c r="K317" i="1" s="1"/>
  <c r="E319" i="1"/>
  <c r="F319" i="1"/>
  <c r="G319" i="1" s="1"/>
  <c r="K319" i="1" s="1"/>
  <c r="E322" i="1"/>
  <c r="F322" i="1" s="1"/>
  <c r="G322" i="1" s="1"/>
  <c r="K322" i="1"/>
  <c r="E324" i="1"/>
  <c r="F324" i="1" s="1"/>
  <c r="G324" i="1" s="1"/>
  <c r="K324" i="1"/>
  <c r="E326" i="1"/>
  <c r="F326" i="1" s="1"/>
  <c r="G326" i="1" s="1"/>
  <c r="K326" i="1" s="1"/>
  <c r="E328" i="1"/>
  <c r="F328" i="1" s="1"/>
  <c r="G328" i="1" s="1"/>
  <c r="K328" i="1" s="1"/>
  <c r="E330" i="1"/>
  <c r="F330" i="1"/>
  <c r="G330" i="1" s="1"/>
  <c r="K330" i="1" s="1"/>
  <c r="E332" i="1"/>
  <c r="F332" i="1" s="1"/>
  <c r="G332" i="1" s="1"/>
  <c r="K332" i="1" s="1"/>
  <c r="E334" i="1"/>
  <c r="F334" i="1" s="1"/>
  <c r="G334" i="1" s="1"/>
  <c r="K334" i="1" s="1"/>
  <c r="E336" i="1"/>
  <c r="F336" i="1" s="1"/>
  <c r="G336" i="1" s="1"/>
  <c r="K336" i="1" s="1"/>
  <c r="E338" i="1"/>
  <c r="F338" i="1" s="1"/>
  <c r="G338" i="1" s="1"/>
  <c r="K338" i="1" s="1"/>
  <c r="E340" i="1"/>
  <c r="F340" i="1" s="1"/>
  <c r="G340" i="1" s="1"/>
  <c r="E341" i="1"/>
  <c r="F341" i="1" s="1"/>
  <c r="G341" i="1" s="1"/>
  <c r="K341" i="1" s="1"/>
  <c r="E343" i="1"/>
  <c r="F343" i="1" s="1"/>
  <c r="G343" i="1" s="1"/>
  <c r="K343" i="1" s="1"/>
  <c r="E345" i="1"/>
  <c r="F345" i="1"/>
  <c r="G345" i="1" s="1"/>
  <c r="K345" i="1" s="1"/>
  <c r="E347" i="1"/>
  <c r="F347" i="1" s="1"/>
  <c r="G347" i="1" s="1"/>
  <c r="K347" i="1" s="1"/>
  <c r="E349" i="1"/>
  <c r="F349" i="1" s="1"/>
  <c r="G349" i="1" s="1"/>
  <c r="K349" i="1" s="1"/>
  <c r="E351" i="1"/>
  <c r="F351" i="1" s="1"/>
  <c r="G351" i="1" s="1"/>
  <c r="K351" i="1" s="1"/>
  <c r="E353" i="1"/>
  <c r="F353" i="1" s="1"/>
  <c r="G353" i="1"/>
  <c r="K353" i="1" s="1"/>
  <c r="E355" i="1"/>
  <c r="F355" i="1" s="1"/>
  <c r="G355" i="1" s="1"/>
  <c r="K355" i="1" s="1"/>
  <c r="E360" i="1"/>
  <c r="F360" i="1" s="1"/>
  <c r="G360" i="1"/>
  <c r="K360" i="1" s="1"/>
  <c r="E356" i="1"/>
  <c r="F356" i="1" s="1"/>
  <c r="G356" i="1" s="1"/>
  <c r="K356" i="1" s="1"/>
  <c r="E358" i="1"/>
  <c r="F358" i="1"/>
  <c r="G358" i="1"/>
  <c r="K358" i="1" s="1"/>
  <c r="E362" i="1"/>
  <c r="F362" i="1" s="1"/>
  <c r="G362" i="1" s="1"/>
  <c r="K362" i="1" s="1"/>
  <c r="E363" i="1"/>
  <c r="F363" i="1" s="1"/>
  <c r="G363" i="1" s="1"/>
  <c r="K363" i="1" s="1"/>
  <c r="E369" i="1"/>
  <c r="F369" i="1" s="1"/>
  <c r="G369" i="1" s="1"/>
  <c r="K369" i="1" s="1"/>
  <c r="E366" i="1"/>
  <c r="F366" i="1" s="1"/>
  <c r="G366" i="1" s="1"/>
  <c r="K366" i="1" s="1"/>
  <c r="E367" i="1"/>
  <c r="F367" i="1" s="1"/>
  <c r="G367" i="1" s="1"/>
  <c r="K367" i="1" s="1"/>
  <c r="E375" i="1"/>
  <c r="F375" i="1" s="1"/>
  <c r="G375" i="1" s="1"/>
  <c r="K375" i="1" s="1"/>
  <c r="E371" i="1"/>
  <c r="F371" i="1" s="1"/>
  <c r="G371" i="1" s="1"/>
  <c r="K371" i="1" s="1"/>
  <c r="E373" i="1"/>
  <c r="F373" i="1"/>
  <c r="G373" i="1" s="1"/>
  <c r="K373" i="1" s="1"/>
  <c r="E380" i="1"/>
  <c r="F380" i="1" s="1"/>
  <c r="G380" i="1" s="1"/>
  <c r="K380" i="1" s="1"/>
  <c r="E377" i="1"/>
  <c r="F377" i="1" s="1"/>
  <c r="G377" i="1" s="1"/>
  <c r="K377" i="1" s="1"/>
  <c r="E378" i="1"/>
  <c r="F378" i="1"/>
  <c r="G378" i="1" s="1"/>
  <c r="E381" i="1"/>
  <c r="F381" i="1" s="1"/>
  <c r="G381" i="1" s="1"/>
  <c r="K381" i="1" s="1"/>
  <c r="E382" i="1"/>
  <c r="F382" i="1" s="1"/>
  <c r="G382" i="1" s="1"/>
  <c r="K382" i="1" s="1"/>
  <c r="E385" i="1"/>
  <c r="F385" i="1" s="1"/>
  <c r="G385" i="1" s="1"/>
  <c r="K385" i="1" s="1"/>
  <c r="E387" i="1"/>
  <c r="F387" i="1"/>
  <c r="G387" i="1"/>
  <c r="K387" i="1" s="1"/>
  <c r="E389" i="1"/>
  <c r="F389" i="1"/>
  <c r="G389" i="1" s="1"/>
  <c r="K389" i="1" s="1"/>
  <c r="E391" i="1"/>
  <c r="F391" i="1"/>
  <c r="G391" i="1" s="1"/>
  <c r="K391" i="1" s="1"/>
  <c r="E393" i="1"/>
  <c r="F393" i="1" s="1"/>
  <c r="G393" i="1" s="1"/>
  <c r="K393" i="1" s="1"/>
  <c r="E395" i="1"/>
  <c r="F395" i="1" s="1"/>
  <c r="G395" i="1" s="1"/>
  <c r="K395" i="1" s="1"/>
  <c r="E397" i="1"/>
  <c r="F397" i="1" s="1"/>
  <c r="G397" i="1" s="1"/>
  <c r="K397" i="1" s="1"/>
  <c r="E400" i="1"/>
  <c r="F400" i="1" s="1"/>
  <c r="G400" i="1" s="1"/>
  <c r="K400" i="1" s="1"/>
  <c r="E402" i="1"/>
  <c r="F402" i="1" s="1"/>
  <c r="G402" i="1" s="1"/>
  <c r="K402" i="1" s="1"/>
  <c r="E404" i="1"/>
  <c r="F404" i="1"/>
  <c r="G404" i="1" s="1"/>
  <c r="E406" i="1"/>
  <c r="F406" i="1" s="1"/>
  <c r="G406" i="1" s="1"/>
  <c r="K406" i="1"/>
  <c r="E408" i="1"/>
  <c r="F408" i="1" s="1"/>
  <c r="G408" i="1" s="1"/>
  <c r="K408" i="1" s="1"/>
  <c r="E410" i="1"/>
  <c r="F410" i="1" s="1"/>
  <c r="G410" i="1" s="1"/>
  <c r="K410" i="1" s="1"/>
  <c r="E412" i="1"/>
  <c r="F412" i="1"/>
  <c r="G412" i="1"/>
  <c r="K412" i="1" s="1"/>
  <c r="E415" i="1"/>
  <c r="F415" i="1" s="1"/>
  <c r="G415" i="1" s="1"/>
  <c r="K415" i="1"/>
  <c r="E416" i="1"/>
  <c r="F416" i="1" s="1"/>
  <c r="G416" i="1" s="1"/>
  <c r="K416" i="1" s="1"/>
  <c r="E418" i="1"/>
  <c r="F418" i="1" s="1"/>
  <c r="G418" i="1" s="1"/>
  <c r="K418" i="1" s="1"/>
  <c r="E420" i="1"/>
  <c r="F420" i="1" s="1"/>
  <c r="G420" i="1" s="1"/>
  <c r="K420" i="1" s="1"/>
  <c r="E422" i="1"/>
  <c r="F422" i="1"/>
  <c r="G422" i="1" s="1"/>
  <c r="K422" i="1" s="1"/>
  <c r="E424" i="1"/>
  <c r="F424" i="1" s="1"/>
  <c r="G424" i="1" s="1"/>
  <c r="K424" i="1" s="1"/>
  <c r="E426" i="1"/>
  <c r="F426" i="1" s="1"/>
  <c r="G426" i="1" s="1"/>
  <c r="K426" i="1" s="1"/>
  <c r="E428" i="1"/>
  <c r="F428" i="1"/>
  <c r="G428" i="1"/>
  <c r="K428" i="1" s="1"/>
  <c r="E430" i="1"/>
  <c r="F430" i="1" s="1"/>
  <c r="G430" i="1" s="1"/>
  <c r="K430" i="1" s="1"/>
  <c r="E432" i="1"/>
  <c r="F432" i="1" s="1"/>
  <c r="G432" i="1" s="1"/>
  <c r="K432" i="1" s="1"/>
  <c r="E434" i="1"/>
  <c r="F434" i="1" s="1"/>
  <c r="G434" i="1" s="1"/>
  <c r="K434" i="1" s="1"/>
  <c r="E436" i="1"/>
  <c r="F436" i="1"/>
  <c r="G436" i="1"/>
  <c r="K436" i="1" s="1"/>
  <c r="E438" i="1"/>
  <c r="F438" i="1" s="1"/>
  <c r="G438" i="1"/>
  <c r="K438" i="1" s="1"/>
  <c r="E440" i="1"/>
  <c r="F440" i="1" s="1"/>
  <c r="G440" i="1" s="1"/>
  <c r="K440" i="1" s="1"/>
  <c r="E442" i="1"/>
  <c r="F442" i="1"/>
  <c r="G442" i="1"/>
  <c r="K442" i="1" s="1"/>
  <c r="E444" i="1"/>
  <c r="F444" i="1"/>
  <c r="G444" i="1" s="1"/>
  <c r="K444" i="1" s="1"/>
  <c r="E446" i="1"/>
  <c r="F446" i="1" s="1"/>
  <c r="G446" i="1" s="1"/>
  <c r="K446" i="1" s="1"/>
  <c r="E447" i="1"/>
  <c r="F447" i="1" s="1"/>
  <c r="G447" i="1" s="1"/>
  <c r="K447" i="1" s="1"/>
  <c r="E450" i="1"/>
  <c r="F450" i="1"/>
  <c r="G450" i="1" s="1"/>
  <c r="K450" i="1" s="1"/>
  <c r="E451" i="1"/>
  <c r="F451" i="1" s="1"/>
  <c r="G451" i="1" s="1"/>
  <c r="K451" i="1" s="1"/>
  <c r="E453" i="1"/>
  <c r="F453" i="1" s="1"/>
  <c r="G453" i="1" s="1"/>
  <c r="K453" i="1" s="1"/>
  <c r="E455" i="1"/>
  <c r="F455" i="1" s="1"/>
  <c r="G455" i="1" s="1"/>
  <c r="K455" i="1" s="1"/>
  <c r="E457" i="1"/>
  <c r="F457" i="1" s="1"/>
  <c r="G457" i="1" s="1"/>
  <c r="K457" i="1"/>
  <c r="E459" i="1"/>
  <c r="F459" i="1" s="1"/>
  <c r="G459" i="1" s="1"/>
  <c r="K459" i="1" s="1"/>
  <c r="E461" i="1"/>
  <c r="F461" i="1" s="1"/>
  <c r="G461" i="1" s="1"/>
  <c r="K461" i="1" s="1"/>
  <c r="E464" i="1"/>
  <c r="F464" i="1" s="1"/>
  <c r="G464" i="1" s="1"/>
  <c r="K464" i="1" s="1"/>
  <c r="E466" i="1"/>
  <c r="F466" i="1" s="1"/>
  <c r="G466" i="1" s="1"/>
  <c r="K466" i="1" s="1"/>
  <c r="E468" i="1"/>
  <c r="F468" i="1" s="1"/>
  <c r="G468" i="1" s="1"/>
  <c r="K468" i="1" s="1"/>
  <c r="E470" i="1"/>
  <c r="F470" i="1" s="1"/>
  <c r="G470" i="1" s="1"/>
  <c r="K470" i="1"/>
  <c r="E472" i="1"/>
  <c r="F472" i="1" s="1"/>
  <c r="G472" i="1" s="1"/>
  <c r="K472" i="1" s="1"/>
  <c r="E474" i="1"/>
  <c r="F474" i="1" s="1"/>
  <c r="G474" i="1"/>
  <c r="K474" i="1" s="1"/>
  <c r="E476" i="1"/>
  <c r="F476" i="1"/>
  <c r="G476" i="1" s="1"/>
  <c r="K476" i="1" s="1"/>
  <c r="E479" i="1"/>
  <c r="F479" i="1" s="1"/>
  <c r="G479" i="1" s="1"/>
  <c r="K479" i="1" s="1"/>
  <c r="E480" i="1"/>
  <c r="F480" i="1"/>
  <c r="G480" i="1" s="1"/>
  <c r="E482" i="1"/>
  <c r="F482" i="1"/>
  <c r="G482" i="1" s="1"/>
  <c r="K482" i="1" s="1"/>
  <c r="E485" i="1"/>
  <c r="F485" i="1" s="1"/>
  <c r="G485" i="1" s="1"/>
  <c r="K485" i="1" s="1"/>
  <c r="E487" i="1"/>
  <c r="F487" i="1"/>
  <c r="G487" i="1" s="1"/>
  <c r="K487" i="1" s="1"/>
  <c r="E489" i="1"/>
  <c r="F489" i="1"/>
  <c r="G489" i="1" s="1"/>
  <c r="K489" i="1" s="1"/>
  <c r="E491" i="1"/>
  <c r="F491" i="1"/>
  <c r="G491" i="1" s="1"/>
  <c r="K491" i="1" s="1"/>
  <c r="E494" i="1"/>
  <c r="F494" i="1"/>
  <c r="G494" i="1"/>
  <c r="K494" i="1" s="1"/>
  <c r="E495" i="1"/>
  <c r="F495" i="1"/>
  <c r="G495" i="1" s="1"/>
  <c r="K495" i="1" s="1"/>
  <c r="E497" i="1"/>
  <c r="F497" i="1" s="1"/>
  <c r="G497" i="1" s="1"/>
  <c r="K497" i="1" s="1"/>
  <c r="E499" i="1"/>
  <c r="F499" i="1" s="1"/>
  <c r="G499" i="1" s="1"/>
  <c r="K499" i="1" s="1"/>
  <c r="E501" i="1"/>
  <c r="F501" i="1"/>
  <c r="G501" i="1" s="1"/>
  <c r="K501" i="1" s="1"/>
  <c r="E503" i="1"/>
  <c r="F503" i="1" s="1"/>
  <c r="G503" i="1" s="1"/>
  <c r="K503" i="1" s="1"/>
  <c r="E505" i="1"/>
  <c r="F505" i="1" s="1"/>
  <c r="G505" i="1" s="1"/>
  <c r="K505" i="1" s="1"/>
  <c r="E507" i="1"/>
  <c r="F507" i="1" s="1"/>
  <c r="G507" i="1" s="1"/>
  <c r="K507" i="1" s="1"/>
  <c r="E509" i="1"/>
  <c r="F509" i="1" s="1"/>
  <c r="G509" i="1" s="1"/>
  <c r="K509" i="1" s="1"/>
  <c r="E510" i="1"/>
  <c r="F510" i="1" s="1"/>
  <c r="G510" i="1" s="1"/>
  <c r="K510" i="1" s="1"/>
  <c r="E512" i="1"/>
  <c r="F512" i="1"/>
  <c r="G512" i="1" s="1"/>
  <c r="K512" i="1"/>
  <c r="E514" i="1"/>
  <c r="F514" i="1" s="1"/>
  <c r="G514" i="1" s="1"/>
  <c r="K514" i="1"/>
  <c r="E516" i="1"/>
  <c r="F516" i="1"/>
  <c r="G516" i="1" s="1"/>
  <c r="K516" i="1" s="1"/>
  <c r="E518" i="1"/>
  <c r="F518" i="1" s="1"/>
  <c r="G518" i="1" s="1"/>
  <c r="K518" i="1" s="1"/>
  <c r="E520" i="1"/>
  <c r="F520" i="1" s="1"/>
  <c r="G520" i="1" s="1"/>
  <c r="K520" i="1" s="1"/>
  <c r="E522" i="1"/>
  <c r="F522" i="1" s="1"/>
  <c r="G522" i="1" s="1"/>
  <c r="K522" i="1" s="1"/>
  <c r="E524" i="1"/>
  <c r="F524" i="1" s="1"/>
  <c r="G524" i="1" s="1"/>
  <c r="K524" i="1" s="1"/>
  <c r="E525" i="1"/>
  <c r="F525" i="1" s="1"/>
  <c r="G525" i="1" s="1"/>
  <c r="K525" i="1" s="1"/>
  <c r="E98" i="1"/>
  <c r="F98" i="1" s="1"/>
  <c r="G98" i="1" s="1"/>
  <c r="K98" i="1" s="1"/>
  <c r="E100" i="1"/>
  <c r="F100" i="1" s="1"/>
  <c r="G100" i="1" s="1"/>
  <c r="I100" i="1" s="1"/>
  <c r="E104" i="1"/>
  <c r="F104" i="1" s="1"/>
  <c r="G104" i="1" s="1"/>
  <c r="K104" i="1" s="1"/>
  <c r="E106" i="1"/>
  <c r="F106" i="1" s="1"/>
  <c r="G106" i="1" s="1"/>
  <c r="K106" i="1" s="1"/>
  <c r="E538" i="1"/>
  <c r="F538" i="1"/>
  <c r="G538" i="1" s="1"/>
  <c r="K538" i="1" s="1"/>
  <c r="E539" i="1"/>
  <c r="F539" i="1" s="1"/>
  <c r="G539" i="1" s="1"/>
  <c r="K539" i="1" s="1"/>
  <c r="E540" i="1"/>
  <c r="F540" i="1" s="1"/>
  <c r="G540" i="1" s="1"/>
  <c r="K540" i="1" s="1"/>
  <c r="E541" i="1"/>
  <c r="F541" i="1" s="1"/>
  <c r="G541" i="1" s="1"/>
  <c r="K541" i="1" s="1"/>
  <c r="E543" i="1"/>
  <c r="F543" i="1" s="1"/>
  <c r="G543" i="1" s="1"/>
  <c r="K543" i="1" s="1"/>
  <c r="E544" i="1"/>
  <c r="F544" i="1" s="1"/>
  <c r="G544" i="1" s="1"/>
  <c r="K544" i="1" s="1"/>
  <c r="E550" i="1"/>
  <c r="F550" i="1"/>
  <c r="G550" i="1" s="1"/>
  <c r="K550" i="1" s="1"/>
  <c r="Q524" i="1"/>
  <c r="Q522" i="1"/>
  <c r="Q520" i="1"/>
  <c r="Q518" i="1"/>
  <c r="Q516" i="1"/>
  <c r="Q514" i="1"/>
  <c r="Q512" i="1"/>
  <c r="Q510" i="1"/>
  <c r="Q509" i="1"/>
  <c r="Q507" i="1"/>
  <c r="Q505" i="1"/>
  <c r="Q503" i="1"/>
  <c r="Q501" i="1"/>
  <c r="Q499" i="1"/>
  <c r="Q497" i="1"/>
  <c r="Q495" i="1"/>
  <c r="Q494" i="1"/>
  <c r="Q491" i="1"/>
  <c r="Q489" i="1"/>
  <c r="Q487" i="1"/>
  <c r="Q485" i="1"/>
  <c r="Q482" i="1"/>
  <c r="Q480" i="1"/>
  <c r="K480" i="1"/>
  <c r="Q479" i="1"/>
  <c r="Q476" i="1"/>
  <c r="Q474" i="1"/>
  <c r="Q472" i="1"/>
  <c r="Q470" i="1"/>
  <c r="Q468" i="1"/>
  <c r="Q466" i="1"/>
  <c r="Q464" i="1"/>
  <c r="Q461" i="1"/>
  <c r="Q459" i="1"/>
  <c r="Q457" i="1"/>
  <c r="Q455" i="1"/>
  <c r="Q453" i="1"/>
  <c r="Q451" i="1"/>
  <c r="Q450" i="1"/>
  <c r="Q447" i="1"/>
  <c r="Q446" i="1"/>
  <c r="Q444" i="1"/>
  <c r="Q442" i="1"/>
  <c r="Q440" i="1"/>
  <c r="Q438" i="1"/>
  <c r="Q436" i="1"/>
  <c r="Q434" i="1"/>
  <c r="Q432" i="1"/>
  <c r="Q430" i="1"/>
  <c r="Q428" i="1"/>
  <c r="Q426" i="1"/>
  <c r="Q424" i="1"/>
  <c r="Q422" i="1"/>
  <c r="Q420" i="1"/>
  <c r="Q418" i="1"/>
  <c r="Q416" i="1"/>
  <c r="Q415" i="1"/>
  <c r="Q412" i="1"/>
  <c r="Q410" i="1"/>
  <c r="Q408" i="1"/>
  <c r="Q406" i="1"/>
  <c r="Q404" i="1"/>
  <c r="K404" i="1"/>
  <c r="Q402" i="1"/>
  <c r="Q400" i="1"/>
  <c r="Q397" i="1"/>
  <c r="Q395" i="1"/>
  <c r="Q393" i="1"/>
  <c r="Q391" i="1"/>
  <c r="Q389" i="1"/>
  <c r="Q387" i="1"/>
  <c r="Q385" i="1"/>
  <c r="Q382" i="1"/>
  <c r="Q381" i="1"/>
  <c r="Q378" i="1"/>
  <c r="K378" i="1"/>
  <c r="Q377" i="1"/>
  <c r="Q380" i="1"/>
  <c r="Q373" i="1"/>
  <c r="Q371" i="1"/>
  <c r="Q375" i="1"/>
  <c r="Q367" i="1"/>
  <c r="Q366" i="1"/>
  <c r="Q369" i="1"/>
  <c r="Q363" i="1"/>
  <c r="Q362" i="1"/>
  <c r="Q358" i="1"/>
  <c r="Q356" i="1"/>
  <c r="Q360" i="1"/>
  <c r="Q355" i="1"/>
  <c r="Q353" i="1"/>
  <c r="Q351" i="1"/>
  <c r="Q349" i="1"/>
  <c r="Q347" i="1"/>
  <c r="Q345" i="1"/>
  <c r="Q343" i="1"/>
  <c r="Q341" i="1"/>
  <c r="Q340" i="1"/>
  <c r="K340" i="1"/>
  <c r="Q338" i="1"/>
  <c r="Q336" i="1"/>
  <c r="Q334" i="1"/>
  <c r="Q332" i="1"/>
  <c r="Q330" i="1"/>
  <c r="Q328" i="1"/>
  <c r="Q326" i="1"/>
  <c r="Q324" i="1"/>
  <c r="Q322" i="1"/>
  <c r="Q319" i="1"/>
  <c r="Q317" i="1"/>
  <c r="Q315" i="1"/>
  <c r="K315" i="1"/>
  <c r="Q313" i="1"/>
  <c r="Q311" i="1"/>
  <c r="Q309" i="1"/>
  <c r="Q307" i="1"/>
  <c r="Q305" i="1"/>
  <c r="Q303" i="1"/>
  <c r="Q301" i="1"/>
  <c r="K301" i="1"/>
  <c r="Q299" i="1"/>
  <c r="Q297" i="1"/>
  <c r="Q295" i="1"/>
  <c r="Q293" i="1"/>
  <c r="Q291" i="1"/>
  <c r="Q289" i="1"/>
  <c r="Q288" i="1"/>
  <c r="Q286" i="1"/>
  <c r="Q284" i="1"/>
  <c r="Q282" i="1"/>
  <c r="Q280" i="1"/>
  <c r="Q278" i="1"/>
  <c r="Q275" i="1"/>
  <c r="Q273" i="1"/>
  <c r="Q271" i="1"/>
  <c r="Q269" i="1"/>
  <c r="Q267" i="1"/>
  <c r="K267" i="1"/>
  <c r="Q265" i="1"/>
  <c r="Q263" i="1"/>
  <c r="Q261" i="1"/>
  <c r="Q260" i="1"/>
  <c r="Q258" i="1"/>
  <c r="Q257" i="1"/>
  <c r="Q255" i="1"/>
  <c r="Q253" i="1"/>
  <c r="Q251" i="1"/>
  <c r="Q249" i="1"/>
  <c r="Q246" i="1"/>
  <c r="Q244" i="1"/>
  <c r="Q242" i="1"/>
  <c r="Q240" i="1"/>
  <c r="Q238" i="1"/>
  <c r="Q236" i="1"/>
  <c r="Q234" i="1"/>
  <c r="Q232" i="1"/>
  <c r="Q230" i="1"/>
  <c r="Q229" i="1"/>
  <c r="Q227" i="1"/>
  <c r="Q225" i="1"/>
  <c r="Q223" i="1"/>
  <c r="Q221" i="1"/>
  <c r="Q219" i="1"/>
  <c r="Q217" i="1"/>
  <c r="Q215" i="1"/>
  <c r="Q213" i="1"/>
  <c r="Q211" i="1"/>
  <c r="Q209" i="1"/>
  <c r="Q207" i="1"/>
  <c r="Q205" i="1"/>
  <c r="Q203" i="1"/>
  <c r="Q201" i="1"/>
  <c r="Q199" i="1"/>
  <c r="Q197" i="1"/>
  <c r="Q196" i="1"/>
  <c r="Q194" i="1"/>
  <c r="K194" i="1"/>
  <c r="Q192" i="1"/>
  <c r="Q189" i="1"/>
  <c r="Q187" i="1"/>
  <c r="Q185" i="1"/>
  <c r="Q183" i="1"/>
  <c r="Q180" i="1"/>
  <c r="Q178" i="1"/>
  <c r="Q182" i="1"/>
  <c r="Q174" i="1"/>
  <c r="Q172" i="1"/>
  <c r="Q176" i="1"/>
  <c r="Q168" i="1"/>
  <c r="Q166" i="1"/>
  <c r="Q170" i="1"/>
  <c r="K170" i="1"/>
  <c r="Q163" i="1"/>
  <c r="Q161" i="1"/>
  <c r="Q157" i="1"/>
  <c r="Q159" i="1"/>
  <c r="Q153" i="1"/>
  <c r="Q151" i="1"/>
  <c r="Q149" i="1"/>
  <c r="Q147" i="1"/>
  <c r="Q145" i="1"/>
  <c r="Q143" i="1"/>
  <c r="Q141" i="1"/>
  <c r="Q139" i="1"/>
  <c r="Q137" i="1"/>
  <c r="Q135" i="1"/>
  <c r="Q133" i="1"/>
  <c r="Q132" i="1"/>
  <c r="Q129" i="1"/>
  <c r="Q127" i="1"/>
  <c r="K127" i="1"/>
  <c r="Q125" i="1"/>
  <c r="Q123" i="1"/>
  <c r="Q121" i="1"/>
  <c r="Q119" i="1"/>
  <c r="Q117" i="1"/>
  <c r="Q114" i="1"/>
  <c r="Q112" i="1"/>
  <c r="Q110" i="1"/>
  <c r="Q523" i="1"/>
  <c r="Q521" i="1"/>
  <c r="Q519" i="1"/>
  <c r="Q517" i="1"/>
  <c r="K517" i="1"/>
  <c r="Q515" i="1"/>
  <c r="Q513" i="1"/>
  <c r="Q511" i="1"/>
  <c r="Q508" i="1"/>
  <c r="Q506" i="1"/>
  <c r="Q504" i="1"/>
  <c r="K504" i="1"/>
  <c r="Q502" i="1"/>
  <c r="Q500" i="1"/>
  <c r="Q498" i="1"/>
  <c r="Q496" i="1"/>
  <c r="Q493" i="1"/>
  <c r="Q492" i="1"/>
  <c r="K492" i="1"/>
  <c r="Q490" i="1"/>
  <c r="Q488" i="1"/>
  <c r="Q486" i="1"/>
  <c r="Q484" i="1"/>
  <c r="Q481" i="1"/>
  <c r="Q483" i="1"/>
  <c r="Q477" i="1"/>
  <c r="Q475" i="1"/>
  <c r="K475" i="1"/>
  <c r="Q478" i="1"/>
  <c r="Q471" i="1"/>
  <c r="Q469" i="1"/>
  <c r="Q473" i="1"/>
  <c r="Q465" i="1"/>
  <c r="Q463" i="1"/>
  <c r="K463" i="1"/>
  <c r="Q467" i="1"/>
  <c r="Q460" i="1"/>
  <c r="K460" i="1"/>
  <c r="Q458" i="1"/>
  <c r="Q462" i="1"/>
  <c r="K462" i="1"/>
  <c r="Q454" i="1"/>
  <c r="Q452" i="1"/>
  <c r="Q456" i="1"/>
  <c r="K456" i="1"/>
  <c r="Q449" i="1"/>
  <c r="K449" i="1"/>
  <c r="Q448" i="1"/>
  <c r="K448" i="1"/>
  <c r="Q445" i="1"/>
  <c r="Q443" i="1"/>
  <c r="K443" i="1"/>
  <c r="Q441" i="1"/>
  <c r="K441" i="1"/>
  <c r="Q439" i="1"/>
  <c r="Q437" i="1"/>
  <c r="Q435" i="1"/>
  <c r="Q433" i="1"/>
  <c r="Q431" i="1"/>
  <c r="Q429" i="1"/>
  <c r="Q427" i="1"/>
  <c r="Q425" i="1"/>
  <c r="Q423" i="1"/>
  <c r="Q421" i="1"/>
  <c r="K421" i="1"/>
  <c r="Q419" i="1"/>
  <c r="Q417" i="1"/>
  <c r="K417" i="1"/>
  <c r="Q414" i="1"/>
  <c r="Q413" i="1"/>
  <c r="K413" i="1"/>
  <c r="Q411" i="1"/>
  <c r="K411" i="1"/>
  <c r="Q409" i="1"/>
  <c r="Q407" i="1"/>
  <c r="Q405" i="1"/>
  <c r="Q403" i="1"/>
  <c r="Q401" i="1"/>
  <c r="Q399" i="1"/>
  <c r="Q398" i="1"/>
  <c r="Q396" i="1"/>
  <c r="Q394" i="1"/>
  <c r="K394" i="1"/>
  <c r="Q392" i="1"/>
  <c r="Q390" i="1"/>
  <c r="Q388" i="1"/>
  <c r="Q386" i="1"/>
  <c r="K386" i="1"/>
  <c r="Q384" i="1"/>
  <c r="K384" i="1"/>
  <c r="Q383" i="1"/>
  <c r="Q379" i="1"/>
  <c r="K379" i="1"/>
  <c r="Q376" i="1"/>
  <c r="Q374" i="1"/>
  <c r="K374" i="1"/>
  <c r="Q372" i="1"/>
  <c r="Q370" i="1"/>
  <c r="Q368" i="1"/>
  <c r="Q365" i="1"/>
  <c r="K365" i="1"/>
  <c r="Q364" i="1"/>
  <c r="Q361" i="1"/>
  <c r="K361" i="1"/>
  <c r="Q359" i="1"/>
  <c r="K359" i="1"/>
  <c r="Q357" i="1"/>
  <c r="Q354" i="1"/>
  <c r="K354" i="1"/>
  <c r="Q352" i="1"/>
  <c r="Q350" i="1"/>
  <c r="Q348" i="1"/>
  <c r="Q346" i="1"/>
  <c r="K346" i="1"/>
  <c r="Q344" i="1"/>
  <c r="K344" i="1"/>
  <c r="Q342" i="1"/>
  <c r="Q339" i="1"/>
  <c r="K339" i="1"/>
  <c r="Q337" i="1"/>
  <c r="Q335" i="1"/>
  <c r="K335" i="1"/>
  <c r="Q333" i="1"/>
  <c r="Q331" i="1"/>
  <c r="Q329" i="1"/>
  <c r="Q327" i="1"/>
  <c r="Q325" i="1"/>
  <c r="Q323" i="1"/>
  <c r="K323" i="1"/>
  <c r="Q321" i="1"/>
  <c r="Q320" i="1"/>
  <c r="Q318" i="1"/>
  <c r="Q316" i="1"/>
  <c r="K316" i="1"/>
  <c r="Q314" i="1"/>
  <c r="Q312" i="1"/>
  <c r="K312" i="1"/>
  <c r="Q310" i="1"/>
  <c r="Q308" i="1"/>
  <c r="Q306" i="1"/>
  <c r="K306" i="1"/>
  <c r="Q304" i="1"/>
  <c r="K304" i="1"/>
  <c r="Q302" i="1"/>
  <c r="Q300" i="1"/>
  <c r="Q298" i="1"/>
  <c r="Q296" i="1"/>
  <c r="Q294" i="1"/>
  <c r="K294" i="1"/>
  <c r="Q292" i="1"/>
  <c r="K292" i="1"/>
  <c r="Q290" i="1"/>
  <c r="Q287" i="1"/>
  <c r="K287" i="1"/>
  <c r="Q285" i="1"/>
  <c r="Q283" i="1"/>
  <c r="K283" i="1"/>
  <c r="Q281" i="1"/>
  <c r="Q279" i="1"/>
  <c r="K279" i="1"/>
  <c r="Q277" i="1"/>
  <c r="K277" i="1"/>
  <c r="Q274" i="1"/>
  <c r="Q276" i="1"/>
  <c r="Q270" i="1"/>
  <c r="Q268" i="1"/>
  <c r="K268" i="1"/>
  <c r="Q272" i="1"/>
  <c r="Q264" i="1"/>
  <c r="Q262" i="1"/>
  <c r="Q266" i="1"/>
  <c r="Q259" i="1"/>
  <c r="Q256" i="1"/>
  <c r="Q254" i="1"/>
  <c r="Q252" i="1"/>
  <c r="K252" i="1"/>
  <c r="Q250" i="1"/>
  <c r="Q248" i="1"/>
  <c r="K248" i="1"/>
  <c r="Q247" i="1"/>
  <c r="Q245" i="1"/>
  <c r="Q243" i="1"/>
  <c r="Q241" i="1"/>
  <c r="Q239" i="1"/>
  <c r="K239" i="1"/>
  <c r="Q237" i="1"/>
  <c r="Q235" i="1"/>
  <c r="Q233" i="1"/>
  <c r="Q231" i="1"/>
  <c r="Q228" i="1"/>
  <c r="K228" i="1"/>
  <c r="Q226" i="1"/>
  <c r="Q224" i="1"/>
  <c r="Q222" i="1"/>
  <c r="Q220" i="1"/>
  <c r="Q218" i="1"/>
  <c r="Q216" i="1"/>
  <c r="Q214" i="1"/>
  <c r="K214" i="1"/>
  <c r="Q212" i="1"/>
  <c r="Q210" i="1"/>
  <c r="Q208" i="1"/>
  <c r="K208" i="1"/>
  <c r="Q206" i="1"/>
  <c r="K206" i="1"/>
  <c r="Q204" i="1"/>
  <c r="K204" i="1"/>
  <c r="Q202" i="1"/>
  <c r="Q200" i="1"/>
  <c r="K200" i="1"/>
  <c r="Q198" i="1"/>
  <c r="Q195" i="1"/>
  <c r="K195" i="1"/>
  <c r="Q193" i="1"/>
  <c r="Q190" i="1"/>
  <c r="K190" i="1"/>
  <c r="Q188" i="1"/>
  <c r="Q186" i="1"/>
  <c r="Q184" i="1"/>
  <c r="Q181" i="1"/>
  <c r="K181" i="1"/>
  <c r="Q179" i="1"/>
  <c r="Q177" i="1"/>
  <c r="Q175" i="1"/>
  <c r="Q173" i="1"/>
  <c r="K173" i="1"/>
  <c r="Q171" i="1"/>
  <c r="K171" i="1"/>
  <c r="Q169" i="1"/>
  <c r="Q167" i="1"/>
  <c r="Q165" i="1"/>
  <c r="Q164" i="1"/>
  <c r="Q162" i="1"/>
  <c r="K162" i="1"/>
  <c r="Q160" i="1"/>
  <c r="Q158" i="1"/>
  <c r="Q156" i="1"/>
  <c r="Q155" i="1"/>
  <c r="Q154" i="1"/>
  <c r="Q152" i="1"/>
  <c r="K152" i="1"/>
  <c r="Q150" i="1"/>
  <c r="Q148" i="1"/>
  <c r="Q146" i="1"/>
  <c r="K146" i="1"/>
  <c r="Q144" i="1"/>
  <c r="Q142" i="1"/>
  <c r="Q140" i="1"/>
  <c r="K140" i="1"/>
  <c r="Q138" i="1"/>
  <c r="K138" i="1"/>
  <c r="Q136" i="1"/>
  <c r="K136" i="1"/>
  <c r="Q134" i="1"/>
  <c r="Q131" i="1"/>
  <c r="Q130" i="1"/>
  <c r="Q128" i="1"/>
  <c r="Q126" i="1"/>
  <c r="Q124" i="1"/>
  <c r="Q122" i="1"/>
  <c r="Q120" i="1"/>
  <c r="K120" i="1"/>
  <c r="Q118" i="1"/>
  <c r="K118" i="1"/>
  <c r="Q116" i="1"/>
  <c r="Q115" i="1"/>
  <c r="Q113" i="1"/>
  <c r="K113" i="1"/>
  <c r="Q111" i="1"/>
  <c r="Q109" i="1"/>
  <c r="K109" i="1"/>
  <c r="Q91" i="1"/>
  <c r="Q86" i="1"/>
  <c r="K86" i="1"/>
  <c r="Q84" i="1"/>
  <c r="K84" i="1"/>
  <c r="Q57" i="1"/>
  <c r="K57" i="1"/>
  <c r="Q46" i="1"/>
  <c r="Q44" i="1"/>
  <c r="Q43" i="1"/>
  <c r="Q42" i="1"/>
  <c r="Q37" i="1"/>
  <c r="Q36" i="1"/>
  <c r="K36" i="1"/>
  <c r="Q92" i="1"/>
  <c r="K92" i="1"/>
  <c r="Q90" i="1"/>
  <c r="Q87" i="1"/>
  <c r="K87" i="1"/>
  <c r="Q85" i="1"/>
  <c r="K85" i="1"/>
  <c r="Q82" i="1"/>
  <c r="K82" i="1"/>
  <c r="Q79" i="1"/>
  <c r="Q68" i="1"/>
  <c r="K68" i="1"/>
  <c r="Q65" i="1"/>
  <c r="Q59" i="1"/>
  <c r="K59" i="1"/>
  <c r="Q49" i="1"/>
  <c r="K49" i="1"/>
  <c r="Q48" i="1"/>
  <c r="Q45" i="1"/>
  <c r="K45" i="1"/>
  <c r="Q39" i="1"/>
  <c r="Q542" i="1"/>
  <c r="K542" i="1"/>
  <c r="Q534" i="1"/>
  <c r="K534" i="1"/>
  <c r="Q531" i="1"/>
  <c r="K531" i="1"/>
  <c r="Q529" i="1"/>
  <c r="K529" i="1"/>
  <c r="Q527" i="1"/>
  <c r="Q191" i="1"/>
  <c r="Q102" i="1"/>
  <c r="Q537" i="1"/>
  <c r="K537" i="1"/>
  <c r="Q536" i="1"/>
  <c r="Q535" i="1"/>
  <c r="Q533" i="1"/>
  <c r="Q532" i="1"/>
  <c r="K532" i="1"/>
  <c r="Q530" i="1"/>
  <c r="Q528" i="1"/>
  <c r="Q526" i="1"/>
  <c r="K526" i="1"/>
  <c r="Q108" i="1"/>
  <c r="Q107" i="1"/>
  <c r="K107" i="1"/>
  <c r="Q105" i="1"/>
  <c r="K105" i="1"/>
  <c r="Q103" i="1"/>
  <c r="K103" i="1"/>
  <c r="Q101" i="1"/>
  <c r="Q99" i="1"/>
  <c r="Q97" i="1"/>
  <c r="K97" i="1"/>
  <c r="Q96" i="1"/>
  <c r="K96" i="1"/>
  <c r="Q95" i="1"/>
  <c r="K95" i="1"/>
  <c r="Q94" i="1"/>
  <c r="Q93" i="1"/>
  <c r="K93" i="1"/>
  <c r="Q80" i="1"/>
  <c r="K80" i="1"/>
  <c r="Q78" i="1"/>
  <c r="K78" i="1"/>
  <c r="Q75" i="1"/>
  <c r="Q74" i="1"/>
  <c r="Q72" i="1"/>
  <c r="K72" i="1"/>
  <c r="Q70" i="1"/>
  <c r="Q67" i="1"/>
  <c r="K67" i="1"/>
  <c r="Q64" i="1"/>
  <c r="K64" i="1"/>
  <c r="Q62" i="1"/>
  <c r="Q61" i="1"/>
  <c r="K61" i="1"/>
  <c r="Q58" i="1"/>
  <c r="Q56" i="1"/>
  <c r="K56" i="1"/>
  <c r="Q55" i="1"/>
  <c r="Q47" i="1"/>
  <c r="K47" i="1"/>
  <c r="Q41" i="1"/>
  <c r="K41" i="1"/>
  <c r="Q38" i="1"/>
  <c r="Q34" i="1"/>
  <c r="Q33" i="1"/>
  <c r="K33" i="1"/>
  <c r="Q32" i="1"/>
  <c r="Q28" i="1"/>
  <c r="Q25" i="1"/>
  <c r="K25" i="1"/>
  <c r="Q24" i="1"/>
  <c r="Q22" i="1"/>
  <c r="K22" i="1"/>
  <c r="Q21" i="1"/>
  <c r="K21" i="1"/>
  <c r="Q83" i="1"/>
  <c r="K83" i="1"/>
  <c r="Q81" i="1"/>
  <c r="Q77" i="1"/>
  <c r="Q76" i="1"/>
  <c r="K76" i="1"/>
  <c r="Q73" i="1"/>
  <c r="K73" i="1"/>
  <c r="Q71" i="1"/>
  <c r="K71" i="1"/>
  <c r="Q69" i="1"/>
  <c r="Q66" i="1"/>
  <c r="K66" i="1"/>
  <c r="Q63" i="1"/>
  <c r="Q60" i="1"/>
  <c r="K60" i="1"/>
  <c r="Q54" i="1"/>
  <c r="K54" i="1"/>
  <c r="Q53" i="1"/>
  <c r="Q52" i="1"/>
  <c r="K52" i="1"/>
  <c r="Q51" i="1"/>
  <c r="Q50" i="1"/>
  <c r="K50" i="1"/>
  <c r="Q40" i="1"/>
  <c r="Q35" i="1"/>
  <c r="Q31" i="1"/>
  <c r="K31" i="1"/>
  <c r="Q30" i="1"/>
  <c r="Q27" i="1"/>
  <c r="K27" i="1"/>
  <c r="Q23" i="1"/>
  <c r="Q545" i="1"/>
  <c r="K545" i="1"/>
  <c r="Q539" i="1"/>
  <c r="Q540" i="1"/>
  <c r="Q541" i="1"/>
  <c r="Q543" i="1"/>
  <c r="Q544" i="1"/>
  <c r="Q550" i="1"/>
  <c r="D9" i="1"/>
  <c r="C9" i="1"/>
  <c r="E29" i="1"/>
  <c r="F29" i="1" s="1"/>
  <c r="G29" i="1" s="1"/>
  <c r="K29" i="1" s="1"/>
  <c r="E88" i="1"/>
  <c r="F88" i="1"/>
  <c r="G88" i="1" s="1"/>
  <c r="K88" i="1" s="1"/>
  <c r="E89" i="1"/>
  <c r="F89" i="1" s="1"/>
  <c r="G89" i="1" s="1"/>
  <c r="K89" i="1" s="1"/>
  <c r="E2" i="2"/>
  <c r="D9" i="2"/>
  <c r="E9" i="2"/>
  <c r="F16" i="2"/>
  <c r="F17" i="2" s="1"/>
  <c r="C17" i="2"/>
  <c r="E21" i="2"/>
  <c r="F21" i="2" s="1"/>
  <c r="G21" i="2" s="1"/>
  <c r="I21" i="2" s="1"/>
  <c r="Q21" i="2"/>
  <c r="E22" i="2"/>
  <c r="F22" i="2" s="1"/>
  <c r="G22" i="2" s="1"/>
  <c r="I22" i="2" s="1"/>
  <c r="Q22" i="2"/>
  <c r="E23" i="2"/>
  <c r="F23" i="2"/>
  <c r="G23" i="2" s="1"/>
  <c r="K23" i="2" s="1"/>
  <c r="Q23" i="2"/>
  <c r="E24" i="2"/>
  <c r="F24" i="2" s="1"/>
  <c r="G24" i="2" s="1"/>
  <c r="K24" i="2" s="1"/>
  <c r="Q24" i="2"/>
  <c r="E28" i="2"/>
  <c r="F28" i="2"/>
  <c r="G28" i="2" s="1"/>
  <c r="K28" i="2" s="1"/>
  <c r="Q28" i="2"/>
  <c r="E26" i="2"/>
  <c r="F26" i="2" s="1"/>
  <c r="G26" i="2" s="1"/>
  <c r="I26" i="2" s="1"/>
  <c r="Q26" i="2"/>
  <c r="E25" i="2"/>
  <c r="F25" i="2"/>
  <c r="G25" i="2" s="1"/>
  <c r="K25" i="2" s="1"/>
  <c r="Q25" i="2"/>
  <c r="E27" i="2"/>
  <c r="F27" i="2" s="1"/>
  <c r="G27" i="2" s="1"/>
  <c r="K27" i="2" s="1"/>
  <c r="Q27" i="2"/>
  <c r="E29" i="2"/>
  <c r="F29" i="2" s="1"/>
  <c r="G29" i="2" s="1"/>
  <c r="K29" i="2" s="1"/>
  <c r="Q29" i="2"/>
  <c r="E33" i="2"/>
  <c r="F33" i="2" s="1"/>
  <c r="G33" i="2" s="1"/>
  <c r="K33" i="2" s="1"/>
  <c r="Q33" i="2"/>
  <c r="E26" i="1"/>
  <c r="F26" i="1" s="1"/>
  <c r="G26" i="1" s="1"/>
  <c r="I26" i="1" s="1"/>
  <c r="E2" i="1"/>
  <c r="F16" i="1"/>
  <c r="C17" i="1"/>
  <c r="Q26" i="1"/>
  <c r="Q29" i="1"/>
  <c r="Q88" i="1"/>
  <c r="Q89" i="1"/>
  <c r="Q106" i="1"/>
  <c r="Q100" i="1"/>
  <c r="Q98" i="1"/>
  <c r="Q104" i="1"/>
  <c r="Q538" i="1"/>
  <c r="C12" i="1"/>
  <c r="C11" i="1"/>
  <c r="C12" i="2"/>
  <c r="C11" i="2"/>
  <c r="O36" i="2" l="1"/>
  <c r="O35" i="2"/>
  <c r="O553" i="1"/>
  <c r="O552" i="1"/>
  <c r="O34" i="2"/>
  <c r="O551" i="1"/>
  <c r="O32" i="2"/>
  <c r="O31" i="2"/>
  <c r="O30" i="2"/>
  <c r="O548" i="1"/>
  <c r="O547" i="1"/>
  <c r="O24" i="2"/>
  <c r="O27" i="2"/>
  <c r="O22" i="2"/>
  <c r="O26" i="2"/>
  <c r="O33" i="2"/>
  <c r="O29" i="2"/>
  <c r="O25" i="2"/>
  <c r="C15" i="2"/>
  <c r="O23" i="2"/>
  <c r="O28" i="2"/>
  <c r="O21" i="2"/>
  <c r="C16" i="2"/>
  <c r="D18" i="2" s="1"/>
  <c r="O442" i="1"/>
  <c r="O93" i="1"/>
  <c r="O26" i="1"/>
  <c r="O436" i="1"/>
  <c r="O187" i="1"/>
  <c r="O388" i="1"/>
  <c r="O321" i="1"/>
  <c r="O173" i="1"/>
  <c r="O367" i="1"/>
  <c r="O219" i="1"/>
  <c r="O183" i="1"/>
  <c r="O335" i="1"/>
  <c r="O165" i="1"/>
  <c r="O265" i="1"/>
  <c r="O454" i="1"/>
  <c r="O310" i="1"/>
  <c r="O513" i="1"/>
  <c r="O348" i="1"/>
  <c r="O292" i="1"/>
  <c r="O188" i="1"/>
  <c r="O103" i="1"/>
  <c r="O539" i="1"/>
  <c r="O299" i="1"/>
  <c r="O225" i="1"/>
  <c r="O324" i="1"/>
  <c r="O196" i="1"/>
  <c r="O129" i="1"/>
  <c r="O423" i="1"/>
  <c r="O248" i="1"/>
  <c r="O130" i="1"/>
  <c r="O50" i="1"/>
  <c r="O406" i="1"/>
  <c r="O376" i="1"/>
  <c r="O540" i="1"/>
  <c r="O514" i="1"/>
  <c r="O363" i="1"/>
  <c r="O40" i="1"/>
  <c r="O261" i="1"/>
  <c r="O117" i="1"/>
  <c r="O300" i="1"/>
  <c r="O44" i="1"/>
  <c r="O508" i="1"/>
  <c r="O439" i="1"/>
  <c r="O425" i="1"/>
  <c r="O404" i="1"/>
  <c r="O347" i="1"/>
  <c r="O361" i="1"/>
  <c r="O63" i="1"/>
  <c r="O510" i="1"/>
  <c r="O221" i="1"/>
  <c r="O522" i="1"/>
  <c r="O272" i="1"/>
  <c r="O155" i="1"/>
  <c r="O246" i="1"/>
  <c r="O52" i="1"/>
  <c r="O535" i="1"/>
  <c r="O65" i="1"/>
  <c r="O59" i="1"/>
  <c r="O105" i="1"/>
  <c r="O374" i="1"/>
  <c r="O254" i="1"/>
  <c r="O393" i="1"/>
  <c r="O126" i="1"/>
  <c r="O107" i="1"/>
  <c r="O291" i="1"/>
  <c r="O504" i="1"/>
  <c r="O316" i="1"/>
  <c r="O74" i="1"/>
  <c r="O385" i="1"/>
  <c r="O151" i="1"/>
  <c r="O418" i="1"/>
  <c r="O87" i="1"/>
  <c r="O429" i="1"/>
  <c r="O72" i="1"/>
  <c r="O100" i="1"/>
  <c r="O518" i="1"/>
  <c r="O459" i="1"/>
  <c r="O295" i="1"/>
  <c r="O286" i="1"/>
  <c r="O263" i="1"/>
  <c r="O258" i="1"/>
  <c r="O549" i="1"/>
  <c r="O466" i="1"/>
  <c r="O495" i="1"/>
  <c r="O524" i="1"/>
  <c r="O358" i="1"/>
  <c r="O251" i="1"/>
  <c r="O500" i="1"/>
  <c r="O264" i="1"/>
  <c r="O179" i="1"/>
  <c r="O102" i="1"/>
  <c r="O244" i="1"/>
  <c r="O486" i="1"/>
  <c r="O441" i="1"/>
  <c r="O206" i="1"/>
  <c r="O533" i="1"/>
  <c r="O121" i="1"/>
  <c r="O158" i="1"/>
  <c r="O386" i="1"/>
  <c r="O235" i="1"/>
  <c r="O131" i="1"/>
  <c r="O39" i="1"/>
  <c r="O428" i="1"/>
  <c r="O255" i="1"/>
  <c r="O178" i="1"/>
  <c r="O469" i="1"/>
  <c r="O197" i="1"/>
  <c r="O448" i="1"/>
  <c r="O407" i="1"/>
  <c r="O279" i="1"/>
  <c r="O120" i="1"/>
  <c r="O453" i="1"/>
  <c r="O282" i="1"/>
  <c r="O34" i="1"/>
  <c r="O249" i="1"/>
  <c r="O415" i="1"/>
  <c r="O424" i="1"/>
  <c r="O233" i="1"/>
  <c r="O536" i="1"/>
  <c r="O49" i="1"/>
  <c r="O45" i="1"/>
  <c r="O399" i="1"/>
  <c r="O146" i="1"/>
  <c r="O69" i="1"/>
  <c r="O545" i="1"/>
  <c r="O145" i="1"/>
  <c r="O232" i="1"/>
  <c r="O245" i="1"/>
  <c r="O519" i="1"/>
  <c r="O512" i="1"/>
  <c r="O503" i="1"/>
  <c r="O343" i="1"/>
  <c r="O223" i="1"/>
  <c r="O477" i="1"/>
  <c r="O364" i="1"/>
  <c r="O124" i="1"/>
  <c r="O529" i="1"/>
  <c r="O23" i="1"/>
  <c r="O114" i="1"/>
  <c r="O354" i="1"/>
  <c r="O314" i="1"/>
  <c r="O82" i="1"/>
  <c r="O98" i="1"/>
  <c r="O237" i="1"/>
  <c r="O164" i="1"/>
  <c r="O526" i="1"/>
  <c r="O252" i="1"/>
  <c r="O91" i="1"/>
  <c r="O75" i="1"/>
  <c r="O51" i="1"/>
  <c r="O284" i="1"/>
  <c r="O488" i="1"/>
  <c r="O443" i="1"/>
  <c r="O287" i="1"/>
  <c r="O483" i="1"/>
  <c r="O304" i="1"/>
  <c r="O228" i="1"/>
  <c r="O156" i="1"/>
  <c r="O62" i="1"/>
  <c r="O468" i="1"/>
  <c r="O288" i="1"/>
  <c r="O166" i="1"/>
  <c r="O238" i="1"/>
  <c r="O409" i="1"/>
  <c r="O432" i="1"/>
  <c r="O315" i="1"/>
  <c r="O273" i="1"/>
  <c r="O396" i="1"/>
  <c r="O86" i="1"/>
  <c r="O440" i="1"/>
  <c r="O275" i="1"/>
  <c r="O319" i="1"/>
  <c r="O159" i="1"/>
  <c r="O375" i="1"/>
  <c r="O527" i="1"/>
  <c r="O97" i="1"/>
  <c r="O499" i="1"/>
  <c r="O327" i="1"/>
  <c r="O515" i="1"/>
  <c r="O203" i="1"/>
  <c r="O413" i="1"/>
  <c r="O484" i="1"/>
  <c r="O481" i="1"/>
  <c r="O455" i="1"/>
  <c r="O141" i="1"/>
  <c r="O342" i="1"/>
  <c r="O290" i="1"/>
  <c r="O281" i="1"/>
  <c r="O30" i="1"/>
  <c r="O208" i="1"/>
  <c r="O311" i="1"/>
  <c r="O274" i="1"/>
  <c r="O346" i="1"/>
  <c r="O344" i="1"/>
  <c r="O116" i="1"/>
  <c r="O31" i="1"/>
  <c r="O57" i="1"/>
  <c r="O405" i="1"/>
  <c r="O153" i="1"/>
  <c r="O276" i="1"/>
  <c r="O517" i="1"/>
  <c r="O384" i="1"/>
  <c r="O213" i="1"/>
  <c r="O149" i="1"/>
  <c r="O242" i="1"/>
  <c r="O382" i="1"/>
  <c r="O253" i="1"/>
  <c r="O189" i="1"/>
  <c r="O502" i="1"/>
  <c r="O323" i="1"/>
  <c r="O193" i="1"/>
  <c r="O67" i="1"/>
  <c r="O332" i="1"/>
  <c r="O401" i="1"/>
  <c r="O250" i="1"/>
  <c r="O148" i="1"/>
  <c r="O71" i="1"/>
  <c r="O336" i="1"/>
  <c r="O109" i="1"/>
  <c r="O532" i="1"/>
  <c r="O543" i="1"/>
  <c r="O410" i="1"/>
  <c r="O38" i="1"/>
  <c r="O516" i="1"/>
  <c r="O380" i="1"/>
  <c r="O168" i="1"/>
  <c r="O357" i="1"/>
  <c r="O294" i="1"/>
  <c r="O144" i="1"/>
  <c r="O350" i="1"/>
  <c r="O202" i="1"/>
  <c r="O108" i="1"/>
  <c r="O408" i="1"/>
  <c r="O215" i="1"/>
  <c r="O523" i="1"/>
  <c r="O403" i="1"/>
  <c r="O84" i="1"/>
  <c r="O307" i="1"/>
  <c r="O521" i="1"/>
  <c r="O387" i="1"/>
  <c r="O318" i="1"/>
  <c r="O270" i="1"/>
  <c r="O257" i="1"/>
  <c r="O433" i="1"/>
  <c r="O260" i="1"/>
  <c r="O112" i="1"/>
  <c r="O478" i="1"/>
  <c r="O359" i="1"/>
  <c r="O181" i="1"/>
  <c r="O48" i="1"/>
  <c r="O520" i="1"/>
  <c r="O345" i="1"/>
  <c r="O493" i="1"/>
  <c r="O268" i="1"/>
  <c r="O122" i="1"/>
  <c r="O99" i="1"/>
  <c r="O381" i="1"/>
  <c r="O174" i="1"/>
  <c r="O41" i="1"/>
  <c r="O541" i="1"/>
  <c r="O434" i="1"/>
  <c r="O461" i="1"/>
  <c r="O494" i="1"/>
  <c r="O326" i="1"/>
  <c r="O199" i="1"/>
  <c r="O471" i="1"/>
  <c r="O220" i="1"/>
  <c r="O150" i="1"/>
  <c r="O96" i="1"/>
  <c r="O507" i="1"/>
  <c r="O68" i="1"/>
  <c r="O32" i="1"/>
  <c r="O89" i="1"/>
  <c r="O271" i="1"/>
  <c r="O460" i="1"/>
  <c r="O431" i="1"/>
  <c r="O241" i="1"/>
  <c r="O115" i="1"/>
  <c r="O391" i="1"/>
  <c r="O180" i="1"/>
  <c r="O419" i="1"/>
  <c r="O372" i="1"/>
  <c r="O142" i="1"/>
  <c r="O127" i="1"/>
  <c r="O231" i="1"/>
  <c r="O446" i="1"/>
  <c r="O70" i="1"/>
  <c r="O550" i="1"/>
  <c r="O302" i="1"/>
  <c r="O308" i="1"/>
  <c r="O204" i="1"/>
  <c r="O201" i="1"/>
  <c r="O60" i="1"/>
  <c r="O390" i="1"/>
  <c r="O85" i="1"/>
  <c r="O349" i="1"/>
  <c r="O278" i="1"/>
  <c r="O322" i="1"/>
  <c r="O226" i="1"/>
  <c r="O147" i="1"/>
  <c r="O176" i="1"/>
  <c r="O414" i="1"/>
  <c r="O496" i="1"/>
  <c r="O352" i="1"/>
  <c r="O525" i="1"/>
  <c r="O259" i="1"/>
  <c r="O240" i="1"/>
  <c r="O163" i="1"/>
  <c r="O172" i="1"/>
  <c r="O422" i="1"/>
  <c r="O394" i="1"/>
  <c r="O262" i="1"/>
  <c r="O195" i="1"/>
  <c r="O190" i="1"/>
  <c r="O132" i="1"/>
  <c r="O379" i="1"/>
  <c r="O320" i="1"/>
  <c r="O222" i="1"/>
  <c r="O531" i="1"/>
  <c r="O53" i="1"/>
  <c r="O373" i="1"/>
  <c r="O236" i="1"/>
  <c r="O27" i="1"/>
  <c r="O426" i="1"/>
  <c r="O64" i="1"/>
  <c r="O538" i="1"/>
  <c r="O205" i="1"/>
  <c r="O339" i="1"/>
  <c r="O505" i="1"/>
  <c r="O334" i="1"/>
  <c r="O480" i="1"/>
  <c r="O472" i="1"/>
  <c r="O297" i="1"/>
  <c r="O211" i="1"/>
  <c r="O456" i="1"/>
  <c r="O312" i="1"/>
  <c r="O42" i="1"/>
  <c r="O101" i="1"/>
  <c r="C15" i="1"/>
  <c r="O377" i="1"/>
  <c r="O66" i="1"/>
  <c r="O485" i="1"/>
  <c r="O313" i="1"/>
  <c r="O133" i="1"/>
  <c r="O306" i="1"/>
  <c r="O247" i="1"/>
  <c r="O113" i="1"/>
  <c r="O330" i="1"/>
  <c r="O161" i="1"/>
  <c r="O463" i="1"/>
  <c r="O298" i="1"/>
  <c r="O212" i="1"/>
  <c r="O95" i="1"/>
  <c r="O243" i="1"/>
  <c r="O33" i="1"/>
  <c r="O119" i="1"/>
  <c r="O194" i="1"/>
  <c r="O137" i="1"/>
  <c r="O397" i="1"/>
  <c r="O47" i="1"/>
  <c r="O106" i="1"/>
  <c r="O544" i="1"/>
  <c r="O128" i="1"/>
  <c r="O289" i="1"/>
  <c r="O511" i="1"/>
  <c r="O365" i="1"/>
  <c r="O370" i="1"/>
  <c r="O337" i="1"/>
  <c r="O474" i="1"/>
  <c r="O239" i="1"/>
  <c r="O140" i="1"/>
  <c r="O457" i="1"/>
  <c r="O227" i="1"/>
  <c r="O125" i="1"/>
  <c r="O210" i="1"/>
  <c r="O46" i="1"/>
  <c r="O43" i="1"/>
  <c r="O498" i="1"/>
  <c r="O217" i="1"/>
  <c r="O230" i="1"/>
  <c r="O473" i="1"/>
  <c r="O104" i="1"/>
  <c r="O267" i="1"/>
  <c r="O118" i="1"/>
  <c r="O333" i="1"/>
  <c r="O56" i="1"/>
  <c r="O198" i="1"/>
  <c r="O177" i="1"/>
  <c r="O360" i="1"/>
  <c r="O92" i="1"/>
  <c r="O392" i="1"/>
  <c r="O309" i="1"/>
  <c r="O94" i="1"/>
  <c r="O83" i="1"/>
  <c r="O537" i="1"/>
  <c r="O400" i="1"/>
  <c r="O256" i="1"/>
  <c r="O207" i="1"/>
  <c r="O430" i="1"/>
  <c r="O90" i="1"/>
  <c r="O110" i="1"/>
  <c r="O234" i="1"/>
  <c r="O378" i="1"/>
  <c r="O530" i="1"/>
  <c r="O542" i="1"/>
  <c r="O412" i="1"/>
  <c r="O451" i="1"/>
  <c r="O218" i="1"/>
  <c r="O24" i="1"/>
  <c r="O331" i="1"/>
  <c r="O490" i="1"/>
  <c r="O492" i="1"/>
  <c r="O329" i="1"/>
  <c r="O328" i="1"/>
  <c r="O157" i="1"/>
  <c r="O61" i="1"/>
  <c r="O491" i="1"/>
  <c r="O209" i="1"/>
  <c r="O366" i="1"/>
  <c r="O467" i="1"/>
  <c r="O170" i="1"/>
  <c r="O25" i="1"/>
  <c r="O54" i="1"/>
  <c r="O325" i="1"/>
  <c r="O317" i="1"/>
  <c r="O277" i="1"/>
  <c r="O175" i="1"/>
  <c r="O417" i="1"/>
  <c r="O35" i="1"/>
  <c r="O450" i="1"/>
  <c r="O462" i="1"/>
  <c r="O355" i="1"/>
  <c r="O266" i="1"/>
  <c r="O402" i="1"/>
  <c r="O139" i="1"/>
  <c r="O55" i="1"/>
  <c r="O184" i="1"/>
  <c r="O269" i="1"/>
  <c r="O452" i="1"/>
  <c r="O482" i="1"/>
  <c r="O37" i="1"/>
  <c r="O416" i="1"/>
  <c r="O470" i="1"/>
  <c r="O171" i="1"/>
  <c r="O449" i="1"/>
  <c r="O383" i="1"/>
  <c r="O214" i="1"/>
  <c r="O58" i="1"/>
  <c r="O303" i="1"/>
  <c r="O479" i="1"/>
  <c r="O160" i="1"/>
  <c r="O421" i="1"/>
  <c r="O369" i="1"/>
  <c r="O79" i="1"/>
  <c r="O81" i="1"/>
  <c r="O546" i="1"/>
  <c r="O389" i="1"/>
  <c r="O285" i="1"/>
  <c r="O341" i="1"/>
  <c r="O497" i="1"/>
  <c r="O296" i="1"/>
  <c r="O229" i="1"/>
  <c r="O152" i="1"/>
  <c r="O447" i="1"/>
  <c r="O411" i="1"/>
  <c r="O77" i="1"/>
  <c r="O534" i="1"/>
  <c r="O398" i="1"/>
  <c r="O154" i="1"/>
  <c r="O368" i="1"/>
  <c r="O80" i="1"/>
  <c r="O445" i="1"/>
  <c r="O29" i="1"/>
  <c r="O293" i="1"/>
  <c r="O305" i="1"/>
  <c r="O167" i="1"/>
  <c r="O76" i="1"/>
  <c r="O338" i="1"/>
  <c r="O362" i="1"/>
  <c r="O427" i="1"/>
  <c r="O21" i="1"/>
  <c r="O475" i="1"/>
  <c r="O356" i="1"/>
  <c r="O353" i="1"/>
  <c r="O138" i="1"/>
  <c r="O143" i="1"/>
  <c r="O487" i="1"/>
  <c r="O191" i="1"/>
  <c r="O458" i="1"/>
  <c r="O528" i="1"/>
  <c r="O371" i="1"/>
  <c r="O283" i="1"/>
  <c r="O169" i="1"/>
  <c r="O395" i="1"/>
  <c r="O444" i="1"/>
  <c r="O136" i="1"/>
  <c r="O216" i="1"/>
  <c r="O36" i="1"/>
  <c r="O78" i="1"/>
  <c r="O420" i="1"/>
  <c r="O340" i="1"/>
  <c r="O501" i="1"/>
  <c r="O88" i="1"/>
  <c r="O162" i="1"/>
  <c r="O192" i="1"/>
  <c r="O509" i="1"/>
  <c r="O351" i="1"/>
  <c r="O182" i="1"/>
  <c r="O22" i="1"/>
  <c r="O438" i="1"/>
  <c r="O186" i="1"/>
  <c r="O224" i="1"/>
  <c r="O476" i="1"/>
  <c r="O200" i="1"/>
  <c r="O134" i="1"/>
  <c r="O506" i="1"/>
  <c r="O28" i="1"/>
  <c r="O464" i="1"/>
  <c r="O437" i="1"/>
  <c r="O135" i="1"/>
  <c r="O123" i="1"/>
  <c r="O111" i="1"/>
  <c r="O185" i="1"/>
  <c r="O435" i="1"/>
  <c r="O489" i="1"/>
  <c r="O280" i="1"/>
  <c r="O301" i="1"/>
  <c r="O465" i="1"/>
  <c r="O73" i="1"/>
  <c r="C16" i="1"/>
  <c r="D18" i="1" s="1"/>
  <c r="F17" i="1"/>
  <c r="F18" i="2" l="1"/>
  <c r="F19" i="2" s="1"/>
  <c r="C18" i="2"/>
  <c r="C18" i="1"/>
  <c r="F18" i="1"/>
  <c r="F19" i="1" s="1"/>
</calcChain>
</file>

<file path=xl/sharedStrings.xml><?xml version="1.0" encoding="utf-8"?>
<sst xmlns="http://schemas.openxmlformats.org/spreadsheetml/2006/main" count="3361" uniqueCount="96">
  <si>
    <t>CCD(V)</t>
  </si>
  <si>
    <t>CCD(Ir)</t>
  </si>
  <si>
    <t>CCD(BVRI)</t>
  </si>
  <si>
    <t>AAVSO</t>
  </si>
  <si>
    <t>ASAS</t>
  </si>
  <si>
    <t>ASAS-SN</t>
  </si>
  <si>
    <t>CRTS</t>
  </si>
  <si>
    <t>TESS</t>
  </si>
  <si>
    <t>(1) Otero et al. (2004)</t>
  </si>
  <si>
    <t xml:space="preserve"> Jurysek et al. (2017)</t>
  </si>
  <si>
    <t>Tanrıver and Bulut (202x)</t>
  </si>
  <si>
    <t>GW Psc / GSC 0613-1099</t>
  </si>
  <si>
    <t>GW Psc</t>
  </si>
  <si>
    <t>G0613-1099</t>
  </si>
  <si>
    <t>System Type:</t>
  </si>
  <si>
    <t>EW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</si>
  <si>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</si>
  <si>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</si>
  <si>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</si>
  <si>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</si>
  <si>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</si>
  <si>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</si>
  <si>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</si>
  <si>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</si>
  <si>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</si>
  <si>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</si>
  <si>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</si>
  <si>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</si>
  <si>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</si>
  <si>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</si>
  <si>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</si>
  <si>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</si>
  <si>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</si>
  <si>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</si>
  <si>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</si>
  <si>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</si>
  <si>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</si>
  <si>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</si>
  <si>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</si>
  <si>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</si>
  <si>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</si>
  <si>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</si>
  <si>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</si>
  <si>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</si>
  <si>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</si>
  <si>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</si>
  <si>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</si>
  <si>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</si>
  <si>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</si>
  <si>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</si>
  <si>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</si>
  <si>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Misc</t>
  </si>
  <si>
    <t>Lin Fit</t>
  </si>
  <si>
    <t>Q. Fit</t>
  </si>
  <si>
    <t>Date</t>
  </si>
  <si>
    <t>BAD</t>
  </si>
  <si>
    <t>IBVS 5570</t>
  </si>
  <si>
    <t>GCVS 4</t>
  </si>
  <si>
    <t>IBVS 6011</t>
  </si>
  <si>
    <t>I</t>
  </si>
  <si>
    <t>IBVS 6018</t>
  </si>
  <si>
    <t>IBVS 6154</t>
  </si>
  <si>
    <t>OEJV 0172</t>
  </si>
  <si>
    <t>OEJV 0179</t>
  </si>
  <si>
    <t>II</t>
  </si>
  <si>
    <t>VSB-066</t>
  </si>
  <si>
    <t>RHN 2021</t>
  </si>
  <si>
    <t>-</t>
  </si>
  <si>
    <t>CCD(V</t>
  </si>
  <si>
    <t>Min.I</t>
  </si>
  <si>
    <t>Min.II</t>
  </si>
  <si>
    <t>CCD(Ir</t>
  </si>
  <si>
    <t>CCD(BVRI</t>
  </si>
  <si>
    <t>1) Otero et al. (2004)</t>
  </si>
  <si>
    <t xml:space="preserve"> (2) Diethelm (2012)</t>
  </si>
  <si>
    <t xml:space="preserve"> (3) Nelson (2012)</t>
  </si>
  <si>
    <t xml:space="preserve"> (4) Juryˇ sek et al. (2017)</t>
  </si>
  <si>
    <t>(5) Paschke (2015)</t>
  </si>
  <si>
    <t xml:space="preserve"> (6) Nelson (2016)</t>
  </si>
  <si>
    <t xml:space="preserve"> (7) Kazuo (2019)</t>
  </si>
  <si>
    <t xml:space="preserve"> (8) Pagel (2019)</t>
  </si>
  <si>
    <t xml:space="preserve"> (9) This study</t>
  </si>
  <si>
    <t xml:space="preserve"> Otero et al. (2004)</t>
  </si>
  <si>
    <t xml:space="preserve"> Diethelm (2012)</t>
  </si>
  <si>
    <t xml:space="preserve"> Nelson (2012)</t>
  </si>
  <si>
    <t xml:space="preserve"> Juryˇ sek et al. (2017)</t>
  </si>
  <si>
    <t xml:space="preserve"> Paschke (2015)</t>
  </si>
  <si>
    <t xml:space="preserve"> Nelson (2016)</t>
  </si>
  <si>
    <t xml:space="preserve"> Kazuo (2019)</t>
  </si>
  <si>
    <t xml:space="preserve"> Pagel (2019)</t>
  </si>
  <si>
    <t>Tanriver &amp; Vulut (2021)</t>
  </si>
  <si>
    <t>JAVSO 49, 108</t>
  </si>
  <si>
    <t>JBAV, 60</t>
  </si>
  <si>
    <t>JAAVSO, 49, 108</t>
  </si>
  <si>
    <t>JBAV, 79</t>
  </si>
  <si>
    <t>VSB,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</si>
</sst>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\$#,##0_);&quot;($&quot;#,##0\)"/>
    <numFmt numFmtId="165" formatCode="m/d/yyyy\ h:mm"/>
    <numFmt numFmtId="167" formatCode="0.000"/>
    <numFmt numFmtId="168" formatCode="0.00000"/>
    <numFmt numFmtId="170" formatCode="d/m/yyyy;@"/>
  </numFmts>
  <fonts count="34" x14ac:knownFonts="1"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60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48"/>
      <name val="Arial"/>
      <family val="2"/>
    </font>
    <font>
      <sz val="12"/>
      <color indexed="62"/>
      <name val="Arial"/>
      <family val="2"/>
    </font>
    <font>
      <sz val="12"/>
      <color indexed="60"/>
      <name val="Arial"/>
      <family val="2"/>
    </font>
    <font>
      <sz val="12"/>
      <color indexed="59"/>
      <name val="Arial"/>
      <family val="2"/>
    </font>
    <font>
      <b/>
      <sz val="12"/>
      <color indexed="63"/>
      <name val="Arial"/>
      <family val="2"/>
    </font>
    <font>
      <b/>
      <sz val="18"/>
      <color indexed="48"/>
      <name val="Cambria"/>
      <family val="2"/>
    </font>
    <font>
      <sz val="12"/>
      <color indexed="10"/>
      <name val="Arial"/>
      <family val="2"/>
    </font>
    <font>
      <sz val="16"/>
      <name val="Arial"/>
      <family val="2"/>
    </font>
    <font>
      <sz val="10"/>
      <color indexed="20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0"/>
      <color indexed="8"/>
      <name val="Arial"/>
      <family val="2"/>
    </font>
    <font>
      <i/>
      <sz val="10"/>
      <color indexed="12"/>
      <name val="Arial"/>
      <family val="2"/>
    </font>
    <font>
      <sz val="10"/>
      <color indexed="17"/>
      <name val="Arial"/>
      <family val="2"/>
    </font>
    <font>
      <sz val="8"/>
      <name val="Arial"/>
      <family val="2"/>
    </font>
    <font>
      <sz val="10"/>
      <name val="Arial"/>
      <family val="2"/>
    </font>
    <font>
      <i/>
      <sz val="10"/>
      <color indexed="8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44"/>
      </patternFill>
    </fill>
    <fill>
      <patternFill patternType="solid">
        <fgColor indexed="45"/>
        <bgColor indexed="4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41"/>
        <bgColor indexed="44"/>
      </patternFill>
    </fill>
    <fill>
      <patternFill patternType="solid">
        <fgColor indexed="27"/>
        <bgColor indexed="4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19"/>
        <bgColor indexed="55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0"/>
        <bgColor indexed="25"/>
      </patternFill>
    </fill>
    <fill>
      <patternFill patternType="solid">
        <fgColor indexed="62"/>
        <bgColor indexed="48"/>
      </patternFill>
    </fill>
    <fill>
      <patternFill patternType="solid">
        <fgColor indexed="10"/>
        <bgColor indexed="16"/>
      </patternFill>
    </fill>
    <fill>
      <patternFill patternType="solid">
        <fgColor indexed="54"/>
        <bgColor indexed="63"/>
      </patternFill>
    </fill>
    <fill>
      <patternFill patternType="solid">
        <fgColor indexed="25"/>
        <bgColor indexed="60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43"/>
      </patternFill>
    </fill>
    <fill>
      <patternFill patternType="solid">
        <fgColor indexed="15"/>
        <bgColor indexed="41"/>
      </patternFill>
    </fill>
    <fill>
      <patternFill patternType="solid">
        <fgColor indexed="13"/>
        <bgColor indexed="3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6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1" fillId="2" borderId="0" applyNumberFormat="0" applyBorder="0" applyProtection="0">
      <alignment vertical="top"/>
    </xf>
    <xf numFmtId="0" fontId="1" fillId="3" borderId="0" applyNumberFormat="0" applyBorder="0" applyProtection="0">
      <alignment vertical="top"/>
    </xf>
    <xf numFmtId="0" fontId="1" fillId="4" borderId="0" applyNumberFormat="0" applyBorder="0" applyProtection="0">
      <alignment vertical="top"/>
    </xf>
    <xf numFmtId="0" fontId="1" fillId="5" borderId="0" applyNumberFormat="0" applyBorder="0" applyProtection="0">
      <alignment vertical="top"/>
    </xf>
    <xf numFmtId="0" fontId="1" fillId="6" borderId="0" applyNumberFormat="0" applyBorder="0" applyProtection="0">
      <alignment vertical="top"/>
    </xf>
    <xf numFmtId="0" fontId="1" fillId="7" borderId="0" applyNumberFormat="0" applyBorder="0" applyProtection="0">
      <alignment vertical="top"/>
    </xf>
    <xf numFmtId="0" fontId="1" fillId="8" borderId="0" applyNumberFormat="0" applyBorder="0" applyProtection="0">
      <alignment vertical="top"/>
    </xf>
    <xf numFmtId="0" fontId="1" fillId="9" borderId="0" applyNumberFormat="0" applyBorder="0" applyProtection="0">
      <alignment vertical="top"/>
    </xf>
    <xf numFmtId="0" fontId="1" fillId="10" borderId="0" applyNumberFormat="0" applyBorder="0" applyProtection="0">
      <alignment vertical="top"/>
    </xf>
    <xf numFmtId="0" fontId="1" fillId="5" borderId="0" applyNumberFormat="0" applyBorder="0" applyProtection="0">
      <alignment vertical="top"/>
    </xf>
    <xf numFmtId="0" fontId="1" fillId="8" borderId="0" applyNumberFormat="0" applyBorder="0" applyProtection="0">
      <alignment vertical="top"/>
    </xf>
    <xf numFmtId="0" fontId="1" fillId="11" borderId="0" applyNumberFormat="0" applyBorder="0" applyProtection="0">
      <alignment vertical="top"/>
    </xf>
    <xf numFmtId="0" fontId="2" fillId="12" borderId="0" applyNumberFormat="0" applyBorder="0" applyProtection="0">
      <alignment vertical="top"/>
    </xf>
    <xf numFmtId="0" fontId="2" fillId="9" borderId="0" applyNumberFormat="0" applyBorder="0" applyProtection="0">
      <alignment vertical="top"/>
    </xf>
    <xf numFmtId="0" fontId="2" fillId="10" borderId="0" applyNumberFormat="0" applyBorder="0" applyProtection="0">
      <alignment vertical="top"/>
    </xf>
    <xf numFmtId="0" fontId="2" fillId="13" borderId="0" applyNumberFormat="0" applyBorder="0" applyProtection="0">
      <alignment vertical="top"/>
    </xf>
    <xf numFmtId="0" fontId="2" fillId="14" borderId="0" applyNumberFormat="0" applyBorder="0" applyProtection="0">
      <alignment vertical="top"/>
    </xf>
    <xf numFmtId="0" fontId="2" fillId="15" borderId="0" applyNumberFormat="0" applyBorder="0" applyProtection="0">
      <alignment vertical="top"/>
    </xf>
    <xf numFmtId="0" fontId="2" fillId="16" borderId="0" applyNumberFormat="0" applyBorder="0" applyProtection="0">
      <alignment vertical="top"/>
    </xf>
    <xf numFmtId="0" fontId="2" fillId="17" borderId="0" applyNumberFormat="0" applyBorder="0" applyProtection="0">
      <alignment vertical="top"/>
    </xf>
    <xf numFmtId="0" fontId="2" fillId="18" borderId="0" applyNumberFormat="0" applyBorder="0" applyProtection="0">
      <alignment vertical="top"/>
    </xf>
    <xf numFmtId="0" fontId="2" fillId="13" borderId="0" applyNumberFormat="0" applyBorder="0" applyProtection="0">
      <alignment vertical="top"/>
    </xf>
    <xf numFmtId="0" fontId="2" fillId="14" borderId="0" applyNumberFormat="0" applyBorder="0" applyProtection="0">
      <alignment vertical="top"/>
    </xf>
    <xf numFmtId="0" fontId="2" fillId="19" borderId="0" applyNumberFormat="0" applyBorder="0" applyProtection="0">
      <alignment vertical="top"/>
    </xf>
    <xf numFmtId="0" fontId="3" fillId="3" borderId="0" applyNumberFormat="0" applyBorder="0" applyProtection="0">
      <alignment vertical="top"/>
    </xf>
    <xf numFmtId="0" fontId="4" fillId="20" borderId="1" applyNumberFormat="0" applyProtection="0">
      <alignment vertical="top"/>
    </xf>
    <xf numFmtId="0" fontId="5" fillId="21" borderId="2" applyNumberFormat="0" applyProtection="0">
      <alignment vertical="top"/>
    </xf>
    <xf numFmtId="3" fontId="30" fillId="0" borderId="0" applyFill="0" applyBorder="0" applyProtection="0">
      <alignment vertical="top"/>
    </xf>
    <xf numFmtId="164" fontId="30" fillId="0" borderId="0" applyFill="0" applyBorder="0" applyProtection="0">
      <alignment vertical="top"/>
    </xf>
    <xf numFmtId="0" fontId="30" fillId="0" borderId="0" applyFill="0" applyBorder="0" applyProtection="0">
      <alignment vertical="top"/>
    </xf>
    <xf numFmtId="0" fontId="6" fillId="0" borderId="0" applyNumberFormat="0" applyFill="0" applyBorder="0" applyProtection="0">
      <alignment vertical="top"/>
    </xf>
    <xf numFmtId="2" fontId="30" fillId="0" borderId="0" applyFill="0" applyBorder="0" applyProtection="0">
      <alignment vertical="top"/>
    </xf>
    <xf numFmtId="0" fontId="7" fillId="4" borderId="0" applyNumberFormat="0" applyBorder="0" applyProtection="0">
      <alignment vertical="top"/>
    </xf>
    <xf numFmtId="0" fontId="8" fillId="0" borderId="0" applyNumberFormat="0" applyFill="0" applyBorder="0" applyProtection="0">
      <alignment vertical="top"/>
    </xf>
    <xf numFmtId="0" fontId="9" fillId="0" borderId="0" applyNumberFormat="0" applyFill="0" applyBorder="0" applyProtection="0">
      <alignment vertical="top"/>
    </xf>
    <xf numFmtId="0" fontId="10" fillId="0" borderId="3" applyNumberFormat="0" applyFill="0" applyProtection="0">
      <alignment vertical="top"/>
    </xf>
    <xf numFmtId="0" fontId="10" fillId="0" borderId="0" applyNumberFormat="0" applyFill="0" applyBorder="0" applyProtection="0">
      <alignment vertical="top"/>
    </xf>
    <xf numFmtId="0" fontId="11" fillId="7" borderId="1" applyNumberFormat="0" applyProtection="0">
      <alignment vertical="top"/>
    </xf>
    <xf numFmtId="0" fontId="12" fillId="0" borderId="4" applyNumberFormat="0" applyFill="0" applyProtection="0">
      <alignment vertical="top"/>
    </xf>
    <xf numFmtId="0" fontId="13" fillId="22" borderId="0" applyNumberFormat="0" applyBorder="0" applyProtection="0">
      <alignment vertical="top"/>
    </xf>
    <xf numFmtId="0" fontId="30" fillId="0" borderId="0"/>
    <xf numFmtId="0" fontId="30" fillId="23" borderId="5" applyNumberFormat="0" applyProtection="0">
      <alignment vertical="top"/>
    </xf>
    <xf numFmtId="0" fontId="14" fillId="20" borderId="6" applyNumberFormat="0" applyProtection="0">
      <alignment vertical="top"/>
    </xf>
    <xf numFmtId="0" fontId="15" fillId="0" borderId="0" applyNumberFormat="0" applyFill="0" applyBorder="0" applyProtection="0">
      <alignment vertical="top"/>
    </xf>
    <xf numFmtId="0" fontId="30" fillId="0" borderId="7" applyNumberFormat="0" applyFill="0" applyProtection="0">
      <alignment vertical="top"/>
    </xf>
    <xf numFmtId="0" fontId="16" fillId="0" borderId="0" applyNumberFormat="0" applyFill="0" applyBorder="0" applyProtection="0">
      <alignment vertical="top"/>
    </xf>
    <xf numFmtId="43" fontId="30" fillId="0" borderId="0" applyFont="0" applyFill="0" applyBorder="0" applyAlignment="0" applyProtection="0"/>
  </cellStyleXfs>
  <cellXfs count="69">
    <xf numFmtId="0" fontId="0" fillId="0" borderId="0" xfId="0">
      <alignment vertical="top"/>
    </xf>
    <xf numFmtId="0" fontId="0" fillId="0" borderId="0" xfId="0" applyAlignment="1"/>
    <xf numFmtId="0" fontId="17" fillId="0" borderId="0" xfId="0" applyFont="1" applyAlignment="1"/>
    <xf numFmtId="0" fontId="18" fillId="0" borderId="0" xfId="0" applyFont="1" applyAlignment="1">
      <alignment vertical="center"/>
    </xf>
    <xf numFmtId="0" fontId="0" fillId="0" borderId="0" xfId="0" applyAlignment="1">
      <alignment horizontal="center"/>
    </xf>
    <xf numFmtId="0" fontId="19" fillId="0" borderId="0" xfId="0" applyFont="1" applyAlignment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20" fillId="0" borderId="0" xfId="0" applyFont="1">
      <alignment vertical="top"/>
    </xf>
    <xf numFmtId="0" fontId="21" fillId="0" borderId="0" xfId="0" applyFont="1">
      <alignment vertical="top"/>
    </xf>
    <xf numFmtId="0" fontId="0" fillId="0" borderId="0" xfId="0" applyAlignment="1">
      <alignment horizontal="left"/>
    </xf>
    <xf numFmtId="0" fontId="18" fillId="0" borderId="0" xfId="0" applyFont="1">
      <alignment vertical="top"/>
    </xf>
    <xf numFmtId="0" fontId="21" fillId="0" borderId="0" xfId="0" applyFont="1" applyAlignment="1">
      <alignment horizontal="left"/>
    </xf>
    <xf numFmtId="0" fontId="22" fillId="0" borderId="0" xfId="0" applyFont="1" applyAlignment="1">
      <alignment horizontal="left" vertical="top"/>
    </xf>
    <xf numFmtId="0" fontId="22" fillId="0" borderId="0" xfId="0" applyFont="1" applyAlignment="1"/>
    <xf numFmtId="0" fontId="0" fillId="0" borderId="10" xfId="0" applyBorder="1" applyAlignment="1">
      <alignment horizontal="center"/>
    </xf>
    <xf numFmtId="0" fontId="22" fillId="0" borderId="0" xfId="0" applyFont="1">
      <alignment vertical="top"/>
    </xf>
    <xf numFmtId="0" fontId="19" fillId="0" borderId="0" xfId="0" applyFont="1">
      <alignment vertical="top"/>
    </xf>
    <xf numFmtId="0" fontId="22" fillId="0" borderId="0" xfId="0" applyFont="1" applyAlignment="1">
      <alignment horizontal="center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165" fontId="22" fillId="0" borderId="0" xfId="0" applyNumberFormat="1" applyFont="1">
      <alignment vertical="top"/>
    </xf>
    <xf numFmtId="0" fontId="19" fillId="0" borderId="10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0" fillId="0" borderId="0" xfId="0" applyAlignment="1">
      <alignment vertical="center"/>
    </xf>
    <xf numFmtId="0" fontId="24" fillId="0" borderId="0" xfId="0" applyFont="1" applyAlignment="1"/>
    <xf numFmtId="0" fontId="24" fillId="0" borderId="0" xfId="0" applyFont="1" applyAlignment="1">
      <alignment horizontal="left"/>
    </xf>
    <xf numFmtId="0" fontId="24" fillId="0" borderId="5" xfId="0" applyFont="1" applyBorder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5" fillId="24" borderId="0" xfId="0" applyFont="1" applyFill="1" applyAlignment="1"/>
    <xf numFmtId="0" fontId="26" fillId="0" borderId="0" xfId="0" applyFont="1" applyAlignment="1"/>
    <xf numFmtId="0" fontId="22" fillId="25" borderId="0" xfId="0" applyFont="1" applyFill="1" applyAlignment="1"/>
    <xf numFmtId="0" fontId="27" fillId="0" borderId="0" xfId="0" applyFont="1" applyAlignment="1">
      <alignment horizontal="left" vertical="top"/>
    </xf>
    <xf numFmtId="0" fontId="25" fillId="0" borderId="0" xfId="0" applyFont="1" applyAlignment="1">
      <alignment horizontal="center" vertical="top"/>
    </xf>
    <xf numFmtId="167" fontId="25" fillId="0" borderId="0" xfId="0" applyNumberFormat="1" applyFont="1" applyAlignment="1">
      <alignment horizontal="left" vertical="top"/>
    </xf>
    <xf numFmtId="0" fontId="24" fillId="0" borderId="0" xfId="41" applyFont="1"/>
    <xf numFmtId="0" fontId="24" fillId="0" borderId="0" xfId="41" applyFont="1" applyAlignment="1">
      <alignment horizontal="center"/>
    </xf>
    <xf numFmtId="0" fontId="24" fillId="0" borderId="0" xfId="41" applyFont="1" applyAlignment="1">
      <alignment horizontal="left"/>
    </xf>
    <xf numFmtId="0" fontId="28" fillId="0" borderId="0" xfId="41" applyFont="1" applyAlignment="1">
      <alignment horizontal="left"/>
    </xf>
    <xf numFmtId="0" fontId="28" fillId="0" borderId="0" xfId="41" applyFont="1" applyAlignment="1">
      <alignment horizontal="center"/>
    </xf>
    <xf numFmtId="14" fontId="0" fillId="0" borderId="0" xfId="0" applyNumberFormat="1" applyAlignment="1"/>
    <xf numFmtId="14" fontId="0" fillId="0" borderId="10" xfId="0" applyNumberFormat="1" applyBorder="1" applyAlignment="1">
      <alignment horizontal="center"/>
    </xf>
    <xf numFmtId="0" fontId="0" fillId="0" borderId="0" xfId="0" applyAlignment="1">
      <alignment horizontal="left" vertical="top"/>
    </xf>
    <xf numFmtId="0" fontId="25" fillId="0" borderId="0" xfId="0" applyFont="1">
      <alignment vertical="top"/>
    </xf>
    <xf numFmtId="0" fontId="25" fillId="0" borderId="0" xfId="0" applyFont="1" applyAlignment="1">
      <alignment horizontal="left" vertical="top"/>
    </xf>
    <xf numFmtId="0" fontId="0" fillId="0" borderId="0" xfId="0" applyAlignment="1">
      <alignment horizontal="center" vertical="top"/>
    </xf>
    <xf numFmtId="0" fontId="31" fillId="0" borderId="0" xfId="0" applyFont="1" applyAlignment="1">
      <alignment horizontal="left" vertical="top"/>
    </xf>
    <xf numFmtId="0" fontId="24" fillId="0" borderId="0" xfId="0" applyFont="1" applyAlignment="1">
      <alignment horizontal="center" vertical="top"/>
    </xf>
    <xf numFmtId="167" fontId="24" fillId="0" borderId="0" xfId="0" applyNumberFormat="1" applyFont="1" applyAlignment="1">
      <alignment horizontal="left" vertical="top"/>
    </xf>
    <xf numFmtId="0" fontId="24" fillId="0" borderId="0" xfId="0" applyFont="1">
      <alignment vertical="top"/>
    </xf>
    <xf numFmtId="0" fontId="24" fillId="0" borderId="0" xfId="0" applyFont="1" applyAlignment="1">
      <alignment horizontal="left" vertical="top"/>
    </xf>
    <xf numFmtId="0" fontId="28" fillId="0" borderId="0" xfId="0" applyFont="1" applyAlignment="1"/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25" fillId="0" borderId="5" xfId="0" applyFont="1" applyBorder="1">
      <alignment vertical="top"/>
    </xf>
    <xf numFmtId="0" fontId="32" fillId="0" borderId="0" xfId="0" applyFont="1" applyAlignment="1">
      <alignment vertical="center" wrapText="1"/>
    </xf>
    <xf numFmtId="0" fontId="32" fillId="0" borderId="0" xfId="0" applyFont="1" applyAlignment="1">
      <alignment horizontal="center" vertical="center" wrapText="1"/>
    </xf>
    <xf numFmtId="168" fontId="32" fillId="0" borderId="0" xfId="0" applyNumberFormat="1" applyFont="1" applyAlignment="1">
      <alignment vertical="center" wrapText="1"/>
    </xf>
    <xf numFmtId="0" fontId="33" fillId="0" borderId="0" xfId="0" applyFont="1" applyAlignment="1">
      <alignment horizontal="left" vertical="center" wrapText="1"/>
    </xf>
    <xf numFmtId="0" fontId="33" fillId="0" borderId="0" xfId="0" applyFont="1" applyAlignment="1">
      <alignment horizontal="center" vertical="center" wrapText="1"/>
    </xf>
    <xf numFmtId="0" fontId="33" fillId="0" borderId="0" xfId="0" applyFont="1" applyAlignment="1">
      <alignment horizontal="right" vertical="center" wrapText="1"/>
    </xf>
    <xf numFmtId="168" fontId="33" fillId="0" borderId="0" xfId="0" applyNumberFormat="1" applyFont="1" applyAlignment="1">
      <alignment horizontal="right" vertical="center" wrapText="1"/>
    </xf>
    <xf numFmtId="43" fontId="32" fillId="0" borderId="0" xfId="47" applyFont="1" applyBorder="1"/>
    <xf numFmtId="168" fontId="32" fillId="0" borderId="0" xfId="0" applyNumberFormat="1" applyFont="1" applyAlignment="1" applyProtection="1">
      <alignment vertical="center" wrapText="1"/>
      <protection locked="0"/>
    </xf>
    <xf numFmtId="0" fontId="32" fillId="0" borderId="0" xfId="0" applyFont="1" applyAlignment="1" applyProtection="1">
      <alignment horizontal="left"/>
      <protection locked="0"/>
    </xf>
    <xf numFmtId="0" fontId="32" fillId="0" borderId="0" xfId="0" applyFont="1" applyAlignment="1" applyProtection="1">
      <alignment horizontal="center"/>
      <protection locked="0"/>
    </xf>
    <xf numFmtId="0" fontId="22" fillId="0" borderId="0" xfId="0" applyFont="1" applyFill="1" applyAlignment="1"/>
    <xf numFmtId="170" fontId="0" fillId="0" borderId="0" xfId="0" applyNumberFormat="1" applyAlignment="1"/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GW Psc - O-C Diagr.</a:t>
            </a:r>
          </a:p>
        </c:rich>
      </c:tx>
      <c:layout>
        <c:manualLayout>
          <c:xMode val="edge"/>
          <c:yMode val="edge"/>
          <c:x val="0.38253043670745973"/>
          <c:y val="1.50150150150150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831386212368671E-2"/>
          <c:y val="0.11111143695874671"/>
          <c:w val="0.88554281987041417"/>
          <c:h val="0.7357378933754850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+ TESS'!$H$20:$H$20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+ TESS'!$F$21:$F$924</c:f>
              <c:numCache>
                <c:formatCode>General</c:formatCode>
                <c:ptCount val="904"/>
                <c:pt idx="0">
                  <c:v>-1406</c:v>
                </c:pt>
                <c:pt idx="1">
                  <c:v>-1400</c:v>
                </c:pt>
                <c:pt idx="2">
                  <c:v>-418.5</c:v>
                </c:pt>
                <c:pt idx="3">
                  <c:v>-383</c:v>
                </c:pt>
                <c:pt idx="4">
                  <c:v>-294</c:v>
                </c:pt>
                <c:pt idx="5">
                  <c:v>-261</c:v>
                </c:pt>
                <c:pt idx="6">
                  <c:v>-53.5</c:v>
                </c:pt>
                <c:pt idx="7">
                  <c:v>-15</c:v>
                </c:pt>
                <c:pt idx="8">
                  <c:v>0</c:v>
                </c:pt>
                <c:pt idx="9">
                  <c:v>8.5</c:v>
                </c:pt>
                <c:pt idx="10">
                  <c:v>20.5</c:v>
                </c:pt>
                <c:pt idx="11">
                  <c:v>86</c:v>
                </c:pt>
                <c:pt idx="12">
                  <c:v>92</c:v>
                </c:pt>
                <c:pt idx="13">
                  <c:v>172</c:v>
                </c:pt>
                <c:pt idx="14">
                  <c:v>1876.5</c:v>
                </c:pt>
                <c:pt idx="15">
                  <c:v>1982</c:v>
                </c:pt>
                <c:pt idx="16">
                  <c:v>2009</c:v>
                </c:pt>
                <c:pt idx="17">
                  <c:v>2010</c:v>
                </c:pt>
                <c:pt idx="18">
                  <c:v>2044.5</c:v>
                </c:pt>
                <c:pt idx="19">
                  <c:v>2051.5</c:v>
                </c:pt>
                <c:pt idx="20">
                  <c:v>2114</c:v>
                </c:pt>
                <c:pt idx="21">
                  <c:v>2270</c:v>
                </c:pt>
                <c:pt idx="22">
                  <c:v>2362</c:v>
                </c:pt>
                <c:pt idx="23">
                  <c:v>3014</c:v>
                </c:pt>
                <c:pt idx="24">
                  <c:v>3236.5</c:v>
                </c:pt>
                <c:pt idx="25">
                  <c:v>3284</c:v>
                </c:pt>
                <c:pt idx="26">
                  <c:v>3395</c:v>
                </c:pt>
                <c:pt idx="27">
                  <c:v>3429.5</c:v>
                </c:pt>
                <c:pt idx="28">
                  <c:v>3515.5</c:v>
                </c:pt>
                <c:pt idx="29">
                  <c:v>3990.5</c:v>
                </c:pt>
                <c:pt idx="30">
                  <c:v>3993.5</c:v>
                </c:pt>
                <c:pt idx="31">
                  <c:v>4002.5</c:v>
                </c:pt>
                <c:pt idx="32">
                  <c:v>4079.5</c:v>
                </c:pt>
                <c:pt idx="33">
                  <c:v>4088.5</c:v>
                </c:pt>
                <c:pt idx="34">
                  <c:v>4130</c:v>
                </c:pt>
                <c:pt idx="35">
                  <c:v>4145</c:v>
                </c:pt>
                <c:pt idx="36">
                  <c:v>4209</c:v>
                </c:pt>
                <c:pt idx="37">
                  <c:v>4213</c:v>
                </c:pt>
                <c:pt idx="38">
                  <c:v>4229.5</c:v>
                </c:pt>
                <c:pt idx="39">
                  <c:v>4254.5</c:v>
                </c:pt>
                <c:pt idx="40">
                  <c:v>4302</c:v>
                </c:pt>
                <c:pt idx="41">
                  <c:v>4308</c:v>
                </c:pt>
                <c:pt idx="42">
                  <c:v>4385.5</c:v>
                </c:pt>
                <c:pt idx="43">
                  <c:v>4394</c:v>
                </c:pt>
                <c:pt idx="44">
                  <c:v>4422.5</c:v>
                </c:pt>
                <c:pt idx="45">
                  <c:v>4447.5</c:v>
                </c:pt>
                <c:pt idx="46">
                  <c:v>4504</c:v>
                </c:pt>
                <c:pt idx="47">
                  <c:v>4523.5</c:v>
                </c:pt>
                <c:pt idx="48">
                  <c:v>4551.5</c:v>
                </c:pt>
                <c:pt idx="49">
                  <c:v>4960</c:v>
                </c:pt>
                <c:pt idx="50">
                  <c:v>5013.5</c:v>
                </c:pt>
                <c:pt idx="51">
                  <c:v>5067</c:v>
                </c:pt>
                <c:pt idx="52">
                  <c:v>5191.5</c:v>
                </c:pt>
                <c:pt idx="53">
                  <c:v>5233</c:v>
                </c:pt>
                <c:pt idx="54">
                  <c:v>5233</c:v>
                </c:pt>
                <c:pt idx="55">
                  <c:v>5363.5</c:v>
                </c:pt>
                <c:pt idx="56">
                  <c:v>5476.5</c:v>
                </c:pt>
                <c:pt idx="57">
                  <c:v>5497</c:v>
                </c:pt>
                <c:pt idx="58">
                  <c:v>5525.5</c:v>
                </c:pt>
                <c:pt idx="59">
                  <c:v>5607</c:v>
                </c:pt>
                <c:pt idx="60">
                  <c:v>6122.5</c:v>
                </c:pt>
                <c:pt idx="61">
                  <c:v>6272.5</c:v>
                </c:pt>
                <c:pt idx="62">
                  <c:v>6472.5</c:v>
                </c:pt>
                <c:pt idx="63">
                  <c:v>6581</c:v>
                </c:pt>
                <c:pt idx="64">
                  <c:v>6622.5</c:v>
                </c:pt>
                <c:pt idx="65">
                  <c:v>6679</c:v>
                </c:pt>
                <c:pt idx="66">
                  <c:v>8588.5</c:v>
                </c:pt>
                <c:pt idx="67">
                  <c:v>8702.5</c:v>
                </c:pt>
                <c:pt idx="68">
                  <c:v>8744</c:v>
                </c:pt>
                <c:pt idx="69">
                  <c:v>9614.5</c:v>
                </c:pt>
                <c:pt idx="70">
                  <c:v>9822</c:v>
                </c:pt>
                <c:pt idx="71">
                  <c:v>9845.5</c:v>
                </c:pt>
                <c:pt idx="72">
                  <c:v>10570.5</c:v>
                </c:pt>
                <c:pt idx="73">
                  <c:v>11510.5</c:v>
                </c:pt>
                <c:pt idx="74">
                  <c:v>11602.5</c:v>
                </c:pt>
                <c:pt idx="75">
                  <c:v>11697.5</c:v>
                </c:pt>
                <c:pt idx="76">
                  <c:v>11700.5</c:v>
                </c:pt>
                <c:pt idx="77">
                  <c:v>11767</c:v>
                </c:pt>
                <c:pt idx="78">
                  <c:v>11795.5</c:v>
                </c:pt>
                <c:pt idx="79">
                  <c:v>12088</c:v>
                </c:pt>
                <c:pt idx="80">
                  <c:v>12160.5</c:v>
                </c:pt>
                <c:pt idx="81">
                  <c:v>12569</c:v>
                </c:pt>
                <c:pt idx="82">
                  <c:v>12702.5</c:v>
                </c:pt>
                <c:pt idx="83">
                  <c:v>12861.5</c:v>
                </c:pt>
                <c:pt idx="84">
                  <c:v>12981.5</c:v>
                </c:pt>
                <c:pt idx="85">
                  <c:v>12996</c:v>
                </c:pt>
                <c:pt idx="86">
                  <c:v>13156.5</c:v>
                </c:pt>
                <c:pt idx="87">
                  <c:v>13174.5</c:v>
                </c:pt>
                <c:pt idx="88">
                  <c:v>13177.5</c:v>
                </c:pt>
                <c:pt idx="89">
                  <c:v>13178</c:v>
                </c:pt>
                <c:pt idx="90">
                  <c:v>13178.5</c:v>
                </c:pt>
                <c:pt idx="91">
                  <c:v>13179</c:v>
                </c:pt>
                <c:pt idx="92">
                  <c:v>13179.5</c:v>
                </c:pt>
                <c:pt idx="93">
                  <c:v>13180</c:v>
                </c:pt>
                <c:pt idx="94">
                  <c:v>13180.5</c:v>
                </c:pt>
                <c:pt idx="95">
                  <c:v>13181.5</c:v>
                </c:pt>
                <c:pt idx="96">
                  <c:v>13182</c:v>
                </c:pt>
                <c:pt idx="97">
                  <c:v>13182.5</c:v>
                </c:pt>
                <c:pt idx="98">
                  <c:v>13183</c:v>
                </c:pt>
                <c:pt idx="99">
                  <c:v>13183.5</c:v>
                </c:pt>
                <c:pt idx="100">
                  <c:v>13184</c:v>
                </c:pt>
                <c:pt idx="101">
                  <c:v>13184.5</c:v>
                </c:pt>
                <c:pt idx="102">
                  <c:v>13185</c:v>
                </c:pt>
                <c:pt idx="103">
                  <c:v>13185.5</c:v>
                </c:pt>
                <c:pt idx="104">
                  <c:v>13186</c:v>
                </c:pt>
                <c:pt idx="105">
                  <c:v>13186.5</c:v>
                </c:pt>
                <c:pt idx="106">
                  <c:v>13187</c:v>
                </c:pt>
                <c:pt idx="107">
                  <c:v>13187.5</c:v>
                </c:pt>
                <c:pt idx="108">
                  <c:v>13188</c:v>
                </c:pt>
                <c:pt idx="109">
                  <c:v>13188.5</c:v>
                </c:pt>
                <c:pt idx="110">
                  <c:v>13189.5</c:v>
                </c:pt>
                <c:pt idx="111">
                  <c:v>13190</c:v>
                </c:pt>
                <c:pt idx="112">
                  <c:v>13191</c:v>
                </c:pt>
                <c:pt idx="113">
                  <c:v>13191.5</c:v>
                </c:pt>
                <c:pt idx="114">
                  <c:v>13192</c:v>
                </c:pt>
                <c:pt idx="115">
                  <c:v>13192.5</c:v>
                </c:pt>
                <c:pt idx="116">
                  <c:v>13193</c:v>
                </c:pt>
                <c:pt idx="117">
                  <c:v>13193.5</c:v>
                </c:pt>
                <c:pt idx="118">
                  <c:v>13194</c:v>
                </c:pt>
                <c:pt idx="119">
                  <c:v>13194.5</c:v>
                </c:pt>
                <c:pt idx="120">
                  <c:v>13195</c:v>
                </c:pt>
                <c:pt idx="121">
                  <c:v>13195.5</c:v>
                </c:pt>
                <c:pt idx="122">
                  <c:v>13196</c:v>
                </c:pt>
                <c:pt idx="123">
                  <c:v>13196.5</c:v>
                </c:pt>
                <c:pt idx="124">
                  <c:v>13197</c:v>
                </c:pt>
                <c:pt idx="125">
                  <c:v>13197.5</c:v>
                </c:pt>
                <c:pt idx="126">
                  <c:v>13198</c:v>
                </c:pt>
                <c:pt idx="127">
                  <c:v>13198.5</c:v>
                </c:pt>
                <c:pt idx="128">
                  <c:v>13199</c:v>
                </c:pt>
                <c:pt idx="129">
                  <c:v>13199.5</c:v>
                </c:pt>
                <c:pt idx="130">
                  <c:v>13200</c:v>
                </c:pt>
                <c:pt idx="131">
                  <c:v>13200.5</c:v>
                </c:pt>
                <c:pt idx="132">
                  <c:v>13201</c:v>
                </c:pt>
                <c:pt idx="133">
                  <c:v>13201.5</c:v>
                </c:pt>
                <c:pt idx="134">
                  <c:v>13202.5</c:v>
                </c:pt>
                <c:pt idx="135">
                  <c:v>13203.5</c:v>
                </c:pt>
                <c:pt idx="136">
                  <c:v>13204</c:v>
                </c:pt>
                <c:pt idx="137">
                  <c:v>13204.5</c:v>
                </c:pt>
                <c:pt idx="138">
                  <c:v>13205</c:v>
                </c:pt>
                <c:pt idx="139">
                  <c:v>13205.5</c:v>
                </c:pt>
                <c:pt idx="140">
                  <c:v>13206</c:v>
                </c:pt>
                <c:pt idx="141">
                  <c:v>13206.5</c:v>
                </c:pt>
                <c:pt idx="142">
                  <c:v>13207</c:v>
                </c:pt>
                <c:pt idx="143">
                  <c:v>13207.5</c:v>
                </c:pt>
                <c:pt idx="144">
                  <c:v>13208.5</c:v>
                </c:pt>
                <c:pt idx="145">
                  <c:v>13209</c:v>
                </c:pt>
                <c:pt idx="146">
                  <c:v>13209.5</c:v>
                </c:pt>
                <c:pt idx="147">
                  <c:v>13210</c:v>
                </c:pt>
                <c:pt idx="148">
                  <c:v>13210.5</c:v>
                </c:pt>
                <c:pt idx="149">
                  <c:v>13211</c:v>
                </c:pt>
                <c:pt idx="150">
                  <c:v>13211.5</c:v>
                </c:pt>
                <c:pt idx="151">
                  <c:v>13212</c:v>
                </c:pt>
                <c:pt idx="152">
                  <c:v>13212.5</c:v>
                </c:pt>
                <c:pt idx="153">
                  <c:v>13213</c:v>
                </c:pt>
                <c:pt idx="154">
                  <c:v>13213.5</c:v>
                </c:pt>
                <c:pt idx="155">
                  <c:v>13214</c:v>
                </c:pt>
                <c:pt idx="156">
                  <c:v>13214.5</c:v>
                </c:pt>
                <c:pt idx="157">
                  <c:v>13215</c:v>
                </c:pt>
                <c:pt idx="158">
                  <c:v>13215.5</c:v>
                </c:pt>
                <c:pt idx="159">
                  <c:v>13216</c:v>
                </c:pt>
                <c:pt idx="160">
                  <c:v>13216.5</c:v>
                </c:pt>
                <c:pt idx="161">
                  <c:v>13217</c:v>
                </c:pt>
                <c:pt idx="162">
                  <c:v>13217</c:v>
                </c:pt>
                <c:pt idx="163">
                  <c:v>13217.5</c:v>
                </c:pt>
                <c:pt idx="164">
                  <c:v>13218</c:v>
                </c:pt>
                <c:pt idx="165">
                  <c:v>13219.5</c:v>
                </c:pt>
                <c:pt idx="166">
                  <c:v>13220</c:v>
                </c:pt>
                <c:pt idx="167">
                  <c:v>13220.5</c:v>
                </c:pt>
                <c:pt idx="168">
                  <c:v>13221</c:v>
                </c:pt>
                <c:pt idx="169">
                  <c:v>13221.5</c:v>
                </c:pt>
                <c:pt idx="170">
                  <c:v>13222</c:v>
                </c:pt>
                <c:pt idx="171">
                  <c:v>13222</c:v>
                </c:pt>
                <c:pt idx="172">
                  <c:v>13222.5</c:v>
                </c:pt>
                <c:pt idx="173">
                  <c:v>13223</c:v>
                </c:pt>
                <c:pt idx="174">
                  <c:v>13223.5</c:v>
                </c:pt>
                <c:pt idx="175">
                  <c:v>13224</c:v>
                </c:pt>
                <c:pt idx="176">
                  <c:v>13225</c:v>
                </c:pt>
                <c:pt idx="177">
                  <c:v>13225.5</c:v>
                </c:pt>
                <c:pt idx="178">
                  <c:v>13226</c:v>
                </c:pt>
                <c:pt idx="179">
                  <c:v>13226.5</c:v>
                </c:pt>
                <c:pt idx="180">
                  <c:v>13227</c:v>
                </c:pt>
                <c:pt idx="181">
                  <c:v>13227.5</c:v>
                </c:pt>
                <c:pt idx="182">
                  <c:v>13228</c:v>
                </c:pt>
                <c:pt idx="183">
                  <c:v>13228.5</c:v>
                </c:pt>
                <c:pt idx="184">
                  <c:v>13229</c:v>
                </c:pt>
                <c:pt idx="185">
                  <c:v>13229.5</c:v>
                </c:pt>
                <c:pt idx="186">
                  <c:v>13230</c:v>
                </c:pt>
                <c:pt idx="187">
                  <c:v>13230.5</c:v>
                </c:pt>
                <c:pt idx="188">
                  <c:v>13231</c:v>
                </c:pt>
                <c:pt idx="189">
                  <c:v>13231.5</c:v>
                </c:pt>
                <c:pt idx="190">
                  <c:v>13232</c:v>
                </c:pt>
                <c:pt idx="191">
                  <c:v>13232.5</c:v>
                </c:pt>
                <c:pt idx="192">
                  <c:v>13233</c:v>
                </c:pt>
                <c:pt idx="193">
                  <c:v>13233.5</c:v>
                </c:pt>
                <c:pt idx="194">
                  <c:v>13234</c:v>
                </c:pt>
                <c:pt idx="195">
                  <c:v>13234.5</c:v>
                </c:pt>
                <c:pt idx="196">
                  <c:v>13235</c:v>
                </c:pt>
                <c:pt idx="197">
                  <c:v>13235.5</c:v>
                </c:pt>
                <c:pt idx="198">
                  <c:v>13236</c:v>
                </c:pt>
                <c:pt idx="199">
                  <c:v>13236.5</c:v>
                </c:pt>
                <c:pt idx="200">
                  <c:v>13237</c:v>
                </c:pt>
                <c:pt idx="201">
                  <c:v>13237.5</c:v>
                </c:pt>
                <c:pt idx="202">
                  <c:v>13238</c:v>
                </c:pt>
                <c:pt idx="203">
                  <c:v>13238.5</c:v>
                </c:pt>
                <c:pt idx="204">
                  <c:v>13239</c:v>
                </c:pt>
                <c:pt idx="205">
                  <c:v>13239.5</c:v>
                </c:pt>
                <c:pt idx="206">
                  <c:v>13240</c:v>
                </c:pt>
                <c:pt idx="207">
                  <c:v>13240.5</c:v>
                </c:pt>
                <c:pt idx="208">
                  <c:v>13241</c:v>
                </c:pt>
                <c:pt idx="209">
                  <c:v>13242</c:v>
                </c:pt>
                <c:pt idx="210">
                  <c:v>13242.5</c:v>
                </c:pt>
                <c:pt idx="211">
                  <c:v>13243</c:v>
                </c:pt>
                <c:pt idx="212">
                  <c:v>13243.5</c:v>
                </c:pt>
                <c:pt idx="213">
                  <c:v>13244</c:v>
                </c:pt>
                <c:pt idx="214">
                  <c:v>13244.5</c:v>
                </c:pt>
                <c:pt idx="215">
                  <c:v>13245</c:v>
                </c:pt>
                <c:pt idx="216">
                  <c:v>13245.5</c:v>
                </c:pt>
                <c:pt idx="217">
                  <c:v>13246</c:v>
                </c:pt>
                <c:pt idx="218">
                  <c:v>13246.5</c:v>
                </c:pt>
                <c:pt idx="219">
                  <c:v>13247</c:v>
                </c:pt>
                <c:pt idx="220">
                  <c:v>13247.5</c:v>
                </c:pt>
                <c:pt idx="221">
                  <c:v>13248</c:v>
                </c:pt>
                <c:pt idx="222">
                  <c:v>13248.5</c:v>
                </c:pt>
                <c:pt idx="223">
                  <c:v>13249</c:v>
                </c:pt>
                <c:pt idx="224">
                  <c:v>13249.5</c:v>
                </c:pt>
                <c:pt idx="225">
                  <c:v>13250</c:v>
                </c:pt>
                <c:pt idx="226">
                  <c:v>13250.5</c:v>
                </c:pt>
                <c:pt idx="227">
                  <c:v>13251.5</c:v>
                </c:pt>
                <c:pt idx="228">
                  <c:v>13252</c:v>
                </c:pt>
                <c:pt idx="229">
                  <c:v>13252.5</c:v>
                </c:pt>
                <c:pt idx="230">
                  <c:v>13253</c:v>
                </c:pt>
                <c:pt idx="231">
                  <c:v>13253.5</c:v>
                </c:pt>
                <c:pt idx="232">
                  <c:v>13254</c:v>
                </c:pt>
                <c:pt idx="233">
                  <c:v>13254.5</c:v>
                </c:pt>
                <c:pt idx="234">
                  <c:v>13255</c:v>
                </c:pt>
                <c:pt idx="235">
                  <c:v>13255.5</c:v>
                </c:pt>
                <c:pt idx="236">
                  <c:v>13256</c:v>
                </c:pt>
                <c:pt idx="237">
                  <c:v>13260</c:v>
                </c:pt>
                <c:pt idx="238">
                  <c:v>13260.5</c:v>
                </c:pt>
                <c:pt idx="239">
                  <c:v>13261</c:v>
                </c:pt>
                <c:pt idx="240">
                  <c:v>13262</c:v>
                </c:pt>
                <c:pt idx="241">
                  <c:v>13262.5</c:v>
                </c:pt>
                <c:pt idx="242">
                  <c:v>13263</c:v>
                </c:pt>
                <c:pt idx="243">
                  <c:v>13263.5</c:v>
                </c:pt>
                <c:pt idx="244">
                  <c:v>13264</c:v>
                </c:pt>
                <c:pt idx="245">
                  <c:v>13264.5</c:v>
                </c:pt>
                <c:pt idx="246">
                  <c:v>13265</c:v>
                </c:pt>
                <c:pt idx="247">
                  <c:v>13265.5</c:v>
                </c:pt>
                <c:pt idx="248">
                  <c:v>13266</c:v>
                </c:pt>
                <c:pt idx="249">
                  <c:v>13266.5</c:v>
                </c:pt>
                <c:pt idx="250">
                  <c:v>13267</c:v>
                </c:pt>
                <c:pt idx="251">
                  <c:v>13267.5</c:v>
                </c:pt>
                <c:pt idx="252">
                  <c:v>13269</c:v>
                </c:pt>
                <c:pt idx="253">
                  <c:v>13269.5</c:v>
                </c:pt>
                <c:pt idx="254">
                  <c:v>13270</c:v>
                </c:pt>
                <c:pt idx="255">
                  <c:v>13270.5</c:v>
                </c:pt>
                <c:pt idx="256">
                  <c:v>13270.5</c:v>
                </c:pt>
                <c:pt idx="257">
                  <c:v>13271</c:v>
                </c:pt>
                <c:pt idx="258">
                  <c:v>13271.5</c:v>
                </c:pt>
                <c:pt idx="259">
                  <c:v>13272</c:v>
                </c:pt>
                <c:pt idx="260">
                  <c:v>13272.5</c:v>
                </c:pt>
                <c:pt idx="261">
                  <c:v>13273</c:v>
                </c:pt>
                <c:pt idx="262">
                  <c:v>13273.5</c:v>
                </c:pt>
                <c:pt idx="263">
                  <c:v>13274</c:v>
                </c:pt>
                <c:pt idx="264">
                  <c:v>13274.5</c:v>
                </c:pt>
                <c:pt idx="265">
                  <c:v>13275</c:v>
                </c:pt>
                <c:pt idx="266">
                  <c:v>13275.5</c:v>
                </c:pt>
                <c:pt idx="267">
                  <c:v>13276</c:v>
                </c:pt>
                <c:pt idx="268">
                  <c:v>13277</c:v>
                </c:pt>
                <c:pt idx="269">
                  <c:v>13277.5</c:v>
                </c:pt>
                <c:pt idx="270">
                  <c:v>13278</c:v>
                </c:pt>
                <c:pt idx="271">
                  <c:v>13278.5</c:v>
                </c:pt>
                <c:pt idx="272">
                  <c:v>13279</c:v>
                </c:pt>
                <c:pt idx="273">
                  <c:v>13279.5</c:v>
                </c:pt>
                <c:pt idx="274">
                  <c:v>13280</c:v>
                </c:pt>
                <c:pt idx="275">
                  <c:v>13280.5</c:v>
                </c:pt>
                <c:pt idx="276">
                  <c:v>13281</c:v>
                </c:pt>
                <c:pt idx="277">
                  <c:v>13281.5</c:v>
                </c:pt>
                <c:pt idx="278">
                  <c:v>13282</c:v>
                </c:pt>
                <c:pt idx="279">
                  <c:v>13282.5</c:v>
                </c:pt>
                <c:pt idx="280">
                  <c:v>13283</c:v>
                </c:pt>
                <c:pt idx="281">
                  <c:v>13283.5</c:v>
                </c:pt>
                <c:pt idx="282">
                  <c:v>13284</c:v>
                </c:pt>
                <c:pt idx="283">
                  <c:v>13284.5</c:v>
                </c:pt>
                <c:pt idx="284">
                  <c:v>13285</c:v>
                </c:pt>
                <c:pt idx="285">
                  <c:v>13285.5</c:v>
                </c:pt>
                <c:pt idx="286">
                  <c:v>13286</c:v>
                </c:pt>
                <c:pt idx="287">
                  <c:v>13286.5</c:v>
                </c:pt>
                <c:pt idx="288">
                  <c:v>13287</c:v>
                </c:pt>
                <c:pt idx="289">
                  <c:v>13287.5</c:v>
                </c:pt>
                <c:pt idx="290">
                  <c:v>13288</c:v>
                </c:pt>
                <c:pt idx="291">
                  <c:v>13288.5</c:v>
                </c:pt>
                <c:pt idx="292">
                  <c:v>13289</c:v>
                </c:pt>
                <c:pt idx="293">
                  <c:v>13289.5</c:v>
                </c:pt>
                <c:pt idx="294">
                  <c:v>13290</c:v>
                </c:pt>
                <c:pt idx="295">
                  <c:v>13290.5</c:v>
                </c:pt>
                <c:pt idx="296">
                  <c:v>13291</c:v>
                </c:pt>
                <c:pt idx="297">
                  <c:v>13291.5</c:v>
                </c:pt>
                <c:pt idx="298">
                  <c:v>13292</c:v>
                </c:pt>
                <c:pt idx="299">
                  <c:v>13292.5</c:v>
                </c:pt>
                <c:pt idx="300">
                  <c:v>13293.5</c:v>
                </c:pt>
                <c:pt idx="301">
                  <c:v>13294</c:v>
                </c:pt>
                <c:pt idx="302">
                  <c:v>13294.5</c:v>
                </c:pt>
                <c:pt idx="303">
                  <c:v>13295</c:v>
                </c:pt>
                <c:pt idx="304">
                  <c:v>13295.5</c:v>
                </c:pt>
                <c:pt idx="305">
                  <c:v>13296</c:v>
                </c:pt>
                <c:pt idx="306">
                  <c:v>13296.5</c:v>
                </c:pt>
                <c:pt idx="307">
                  <c:v>13297</c:v>
                </c:pt>
                <c:pt idx="308">
                  <c:v>13297.5</c:v>
                </c:pt>
                <c:pt idx="309">
                  <c:v>13298</c:v>
                </c:pt>
                <c:pt idx="310">
                  <c:v>13298.5</c:v>
                </c:pt>
                <c:pt idx="311">
                  <c:v>13299</c:v>
                </c:pt>
                <c:pt idx="312">
                  <c:v>13299.5</c:v>
                </c:pt>
                <c:pt idx="313">
                  <c:v>13300</c:v>
                </c:pt>
                <c:pt idx="314">
                  <c:v>13300.5</c:v>
                </c:pt>
                <c:pt idx="315">
                  <c:v>13301</c:v>
                </c:pt>
                <c:pt idx="316">
                  <c:v>13301.5</c:v>
                </c:pt>
                <c:pt idx="317">
                  <c:v>13302</c:v>
                </c:pt>
                <c:pt idx="318">
                  <c:v>13302.5</c:v>
                </c:pt>
                <c:pt idx="319">
                  <c:v>13303</c:v>
                </c:pt>
                <c:pt idx="320">
                  <c:v>13304</c:v>
                </c:pt>
                <c:pt idx="321">
                  <c:v>13304.5</c:v>
                </c:pt>
                <c:pt idx="322">
                  <c:v>13305</c:v>
                </c:pt>
                <c:pt idx="323">
                  <c:v>13305.5</c:v>
                </c:pt>
                <c:pt idx="324">
                  <c:v>13306</c:v>
                </c:pt>
                <c:pt idx="325">
                  <c:v>13306.5</c:v>
                </c:pt>
                <c:pt idx="326">
                  <c:v>13307</c:v>
                </c:pt>
                <c:pt idx="327">
                  <c:v>13307.5</c:v>
                </c:pt>
                <c:pt idx="328">
                  <c:v>13308</c:v>
                </c:pt>
                <c:pt idx="329">
                  <c:v>13308.5</c:v>
                </c:pt>
                <c:pt idx="330">
                  <c:v>13309</c:v>
                </c:pt>
                <c:pt idx="331">
                  <c:v>13309.5</c:v>
                </c:pt>
                <c:pt idx="332">
                  <c:v>13310</c:v>
                </c:pt>
                <c:pt idx="333">
                  <c:v>13310.5</c:v>
                </c:pt>
                <c:pt idx="334">
                  <c:v>13311</c:v>
                </c:pt>
                <c:pt idx="335">
                  <c:v>13313</c:v>
                </c:pt>
                <c:pt idx="336">
                  <c:v>13313.5</c:v>
                </c:pt>
                <c:pt idx="337">
                  <c:v>13314</c:v>
                </c:pt>
                <c:pt idx="338">
                  <c:v>13314.5</c:v>
                </c:pt>
                <c:pt idx="339">
                  <c:v>13315</c:v>
                </c:pt>
                <c:pt idx="340">
                  <c:v>13315.5</c:v>
                </c:pt>
                <c:pt idx="341">
                  <c:v>13316</c:v>
                </c:pt>
                <c:pt idx="342">
                  <c:v>13317</c:v>
                </c:pt>
                <c:pt idx="343">
                  <c:v>13317.5</c:v>
                </c:pt>
                <c:pt idx="344">
                  <c:v>13318.5</c:v>
                </c:pt>
                <c:pt idx="345">
                  <c:v>13319</c:v>
                </c:pt>
                <c:pt idx="346">
                  <c:v>13320</c:v>
                </c:pt>
                <c:pt idx="347">
                  <c:v>13320.5</c:v>
                </c:pt>
                <c:pt idx="348">
                  <c:v>13321</c:v>
                </c:pt>
                <c:pt idx="349">
                  <c:v>13321.5</c:v>
                </c:pt>
                <c:pt idx="350">
                  <c:v>13322</c:v>
                </c:pt>
                <c:pt idx="351">
                  <c:v>13322.5</c:v>
                </c:pt>
                <c:pt idx="352">
                  <c:v>13323</c:v>
                </c:pt>
                <c:pt idx="353">
                  <c:v>13323.5</c:v>
                </c:pt>
                <c:pt idx="354">
                  <c:v>13324</c:v>
                </c:pt>
                <c:pt idx="355">
                  <c:v>13324.5</c:v>
                </c:pt>
                <c:pt idx="356">
                  <c:v>13325</c:v>
                </c:pt>
                <c:pt idx="357">
                  <c:v>13326</c:v>
                </c:pt>
                <c:pt idx="358">
                  <c:v>13326.5</c:v>
                </c:pt>
                <c:pt idx="359">
                  <c:v>13327</c:v>
                </c:pt>
                <c:pt idx="360">
                  <c:v>13327</c:v>
                </c:pt>
                <c:pt idx="361">
                  <c:v>13328</c:v>
                </c:pt>
                <c:pt idx="362">
                  <c:v>13328.5</c:v>
                </c:pt>
                <c:pt idx="363">
                  <c:v>13329.5</c:v>
                </c:pt>
                <c:pt idx="364">
                  <c:v>13330</c:v>
                </c:pt>
                <c:pt idx="365">
                  <c:v>13330.5</c:v>
                </c:pt>
                <c:pt idx="366">
                  <c:v>13331</c:v>
                </c:pt>
                <c:pt idx="367">
                  <c:v>13331.5</c:v>
                </c:pt>
                <c:pt idx="368">
                  <c:v>13332</c:v>
                </c:pt>
                <c:pt idx="369">
                  <c:v>13332.5</c:v>
                </c:pt>
                <c:pt idx="370">
                  <c:v>13333</c:v>
                </c:pt>
                <c:pt idx="371">
                  <c:v>13333.5</c:v>
                </c:pt>
                <c:pt idx="372">
                  <c:v>13334</c:v>
                </c:pt>
                <c:pt idx="373">
                  <c:v>13334.5</c:v>
                </c:pt>
                <c:pt idx="374">
                  <c:v>13335</c:v>
                </c:pt>
                <c:pt idx="375">
                  <c:v>13335.5</c:v>
                </c:pt>
                <c:pt idx="376">
                  <c:v>13336</c:v>
                </c:pt>
                <c:pt idx="377">
                  <c:v>13336.5</c:v>
                </c:pt>
                <c:pt idx="378">
                  <c:v>13337.5</c:v>
                </c:pt>
                <c:pt idx="379">
                  <c:v>13338</c:v>
                </c:pt>
                <c:pt idx="380">
                  <c:v>13338.5</c:v>
                </c:pt>
                <c:pt idx="381">
                  <c:v>13339</c:v>
                </c:pt>
                <c:pt idx="382">
                  <c:v>13339.5</c:v>
                </c:pt>
                <c:pt idx="383">
                  <c:v>13340</c:v>
                </c:pt>
                <c:pt idx="384">
                  <c:v>13340.5</c:v>
                </c:pt>
                <c:pt idx="385">
                  <c:v>13341</c:v>
                </c:pt>
                <c:pt idx="386">
                  <c:v>13341.5</c:v>
                </c:pt>
                <c:pt idx="387">
                  <c:v>13342</c:v>
                </c:pt>
                <c:pt idx="388">
                  <c:v>13342.5</c:v>
                </c:pt>
                <c:pt idx="389">
                  <c:v>13343</c:v>
                </c:pt>
                <c:pt idx="390">
                  <c:v>13343.5</c:v>
                </c:pt>
                <c:pt idx="391">
                  <c:v>13344</c:v>
                </c:pt>
                <c:pt idx="392">
                  <c:v>13344.5</c:v>
                </c:pt>
                <c:pt idx="393">
                  <c:v>13345.5</c:v>
                </c:pt>
                <c:pt idx="394">
                  <c:v>13346</c:v>
                </c:pt>
                <c:pt idx="395">
                  <c:v>13347</c:v>
                </c:pt>
                <c:pt idx="396">
                  <c:v>13347.5</c:v>
                </c:pt>
                <c:pt idx="397">
                  <c:v>13348</c:v>
                </c:pt>
                <c:pt idx="398">
                  <c:v>13348.5</c:v>
                </c:pt>
                <c:pt idx="399">
                  <c:v>13349</c:v>
                </c:pt>
                <c:pt idx="400">
                  <c:v>13349.5</c:v>
                </c:pt>
                <c:pt idx="401">
                  <c:v>13350</c:v>
                </c:pt>
                <c:pt idx="402">
                  <c:v>13350.5</c:v>
                </c:pt>
                <c:pt idx="403">
                  <c:v>13351</c:v>
                </c:pt>
                <c:pt idx="404">
                  <c:v>13351.5</c:v>
                </c:pt>
                <c:pt idx="405">
                  <c:v>13352</c:v>
                </c:pt>
                <c:pt idx="406">
                  <c:v>13352.5</c:v>
                </c:pt>
                <c:pt idx="407">
                  <c:v>13353</c:v>
                </c:pt>
                <c:pt idx="408">
                  <c:v>13353.5</c:v>
                </c:pt>
                <c:pt idx="409">
                  <c:v>13354</c:v>
                </c:pt>
                <c:pt idx="410">
                  <c:v>13354.5</c:v>
                </c:pt>
                <c:pt idx="411">
                  <c:v>13355</c:v>
                </c:pt>
                <c:pt idx="412">
                  <c:v>13355.5</c:v>
                </c:pt>
                <c:pt idx="413">
                  <c:v>13356</c:v>
                </c:pt>
                <c:pt idx="414">
                  <c:v>13356.5</c:v>
                </c:pt>
                <c:pt idx="415">
                  <c:v>13357</c:v>
                </c:pt>
                <c:pt idx="416">
                  <c:v>13357.5</c:v>
                </c:pt>
                <c:pt idx="417">
                  <c:v>13358</c:v>
                </c:pt>
                <c:pt idx="418">
                  <c:v>13358.5</c:v>
                </c:pt>
                <c:pt idx="419">
                  <c:v>13359</c:v>
                </c:pt>
                <c:pt idx="420">
                  <c:v>13359.5</c:v>
                </c:pt>
                <c:pt idx="421">
                  <c:v>13360</c:v>
                </c:pt>
                <c:pt idx="422">
                  <c:v>13360.5</c:v>
                </c:pt>
                <c:pt idx="423">
                  <c:v>13361</c:v>
                </c:pt>
                <c:pt idx="424">
                  <c:v>13361.5</c:v>
                </c:pt>
                <c:pt idx="425">
                  <c:v>13362</c:v>
                </c:pt>
                <c:pt idx="426">
                  <c:v>13363</c:v>
                </c:pt>
                <c:pt idx="427">
                  <c:v>13363.5</c:v>
                </c:pt>
                <c:pt idx="428">
                  <c:v>13364.5</c:v>
                </c:pt>
                <c:pt idx="429">
                  <c:v>13365</c:v>
                </c:pt>
                <c:pt idx="430">
                  <c:v>13366</c:v>
                </c:pt>
                <c:pt idx="431">
                  <c:v>13366.5</c:v>
                </c:pt>
                <c:pt idx="432">
                  <c:v>13367</c:v>
                </c:pt>
                <c:pt idx="433">
                  <c:v>13367.5</c:v>
                </c:pt>
                <c:pt idx="434">
                  <c:v>13368</c:v>
                </c:pt>
                <c:pt idx="435">
                  <c:v>13368.5</c:v>
                </c:pt>
                <c:pt idx="436">
                  <c:v>13369</c:v>
                </c:pt>
                <c:pt idx="437">
                  <c:v>13369.5</c:v>
                </c:pt>
                <c:pt idx="438">
                  <c:v>13370</c:v>
                </c:pt>
                <c:pt idx="439">
                  <c:v>13370.5</c:v>
                </c:pt>
                <c:pt idx="440">
                  <c:v>13371</c:v>
                </c:pt>
                <c:pt idx="441">
                  <c:v>13371.5</c:v>
                </c:pt>
                <c:pt idx="442">
                  <c:v>13372.5</c:v>
                </c:pt>
                <c:pt idx="443">
                  <c:v>13373</c:v>
                </c:pt>
                <c:pt idx="444">
                  <c:v>13373.5</c:v>
                </c:pt>
                <c:pt idx="445">
                  <c:v>13374</c:v>
                </c:pt>
                <c:pt idx="446">
                  <c:v>13374.5</c:v>
                </c:pt>
                <c:pt idx="447">
                  <c:v>13375</c:v>
                </c:pt>
                <c:pt idx="448">
                  <c:v>13375.5</c:v>
                </c:pt>
                <c:pt idx="449">
                  <c:v>13376</c:v>
                </c:pt>
                <c:pt idx="450">
                  <c:v>13376.5</c:v>
                </c:pt>
                <c:pt idx="451">
                  <c:v>13377</c:v>
                </c:pt>
                <c:pt idx="452">
                  <c:v>13377.5</c:v>
                </c:pt>
                <c:pt idx="453">
                  <c:v>13378</c:v>
                </c:pt>
                <c:pt idx="454">
                  <c:v>13378.5</c:v>
                </c:pt>
                <c:pt idx="455">
                  <c:v>13379</c:v>
                </c:pt>
                <c:pt idx="456">
                  <c:v>13379.5</c:v>
                </c:pt>
                <c:pt idx="457">
                  <c:v>13380.5</c:v>
                </c:pt>
                <c:pt idx="458">
                  <c:v>13381</c:v>
                </c:pt>
                <c:pt idx="459">
                  <c:v>13382</c:v>
                </c:pt>
                <c:pt idx="460">
                  <c:v>13382.5</c:v>
                </c:pt>
                <c:pt idx="461">
                  <c:v>13383</c:v>
                </c:pt>
                <c:pt idx="462">
                  <c:v>13383.5</c:v>
                </c:pt>
                <c:pt idx="463">
                  <c:v>13383.5</c:v>
                </c:pt>
                <c:pt idx="464">
                  <c:v>13384</c:v>
                </c:pt>
                <c:pt idx="465">
                  <c:v>13384.5</c:v>
                </c:pt>
                <c:pt idx="466">
                  <c:v>13385</c:v>
                </c:pt>
                <c:pt idx="467">
                  <c:v>13385.5</c:v>
                </c:pt>
                <c:pt idx="468">
                  <c:v>13386</c:v>
                </c:pt>
                <c:pt idx="469">
                  <c:v>13386.5</c:v>
                </c:pt>
                <c:pt idx="470">
                  <c:v>13387</c:v>
                </c:pt>
                <c:pt idx="471">
                  <c:v>13387.5</c:v>
                </c:pt>
                <c:pt idx="472">
                  <c:v>13388.5</c:v>
                </c:pt>
                <c:pt idx="473">
                  <c:v>13389</c:v>
                </c:pt>
                <c:pt idx="474">
                  <c:v>13390</c:v>
                </c:pt>
                <c:pt idx="475">
                  <c:v>13390.5</c:v>
                </c:pt>
                <c:pt idx="476">
                  <c:v>13391</c:v>
                </c:pt>
                <c:pt idx="477">
                  <c:v>13391.5</c:v>
                </c:pt>
                <c:pt idx="478">
                  <c:v>13392</c:v>
                </c:pt>
                <c:pt idx="479">
                  <c:v>13392.5</c:v>
                </c:pt>
                <c:pt idx="480">
                  <c:v>13393</c:v>
                </c:pt>
                <c:pt idx="481">
                  <c:v>13393.5</c:v>
                </c:pt>
                <c:pt idx="482">
                  <c:v>13394</c:v>
                </c:pt>
                <c:pt idx="483">
                  <c:v>13394.5</c:v>
                </c:pt>
                <c:pt idx="484">
                  <c:v>13395</c:v>
                </c:pt>
                <c:pt idx="485">
                  <c:v>13395.5</c:v>
                </c:pt>
                <c:pt idx="486">
                  <c:v>13396</c:v>
                </c:pt>
                <c:pt idx="487">
                  <c:v>13396.5</c:v>
                </c:pt>
                <c:pt idx="488">
                  <c:v>13397</c:v>
                </c:pt>
                <c:pt idx="489">
                  <c:v>13398</c:v>
                </c:pt>
                <c:pt idx="490">
                  <c:v>13398.5</c:v>
                </c:pt>
                <c:pt idx="491">
                  <c:v>13399</c:v>
                </c:pt>
                <c:pt idx="492">
                  <c:v>13399.5</c:v>
                </c:pt>
                <c:pt idx="493">
                  <c:v>13400</c:v>
                </c:pt>
                <c:pt idx="494">
                  <c:v>13400.5</c:v>
                </c:pt>
                <c:pt idx="495">
                  <c:v>13401</c:v>
                </c:pt>
                <c:pt idx="496">
                  <c:v>13401.5</c:v>
                </c:pt>
                <c:pt idx="497">
                  <c:v>13402</c:v>
                </c:pt>
                <c:pt idx="498">
                  <c:v>13402.5</c:v>
                </c:pt>
                <c:pt idx="499">
                  <c:v>13403</c:v>
                </c:pt>
                <c:pt idx="500">
                  <c:v>13403.5</c:v>
                </c:pt>
                <c:pt idx="501">
                  <c:v>13404</c:v>
                </c:pt>
                <c:pt idx="502">
                  <c:v>13404.5</c:v>
                </c:pt>
                <c:pt idx="503">
                  <c:v>13405</c:v>
                </c:pt>
                <c:pt idx="504">
                  <c:v>13406</c:v>
                </c:pt>
                <c:pt idx="505">
                  <c:v>13627.5</c:v>
                </c:pt>
                <c:pt idx="506">
                  <c:v>13767</c:v>
                </c:pt>
                <c:pt idx="507">
                  <c:v>13998.5</c:v>
                </c:pt>
                <c:pt idx="508">
                  <c:v>14070</c:v>
                </c:pt>
                <c:pt idx="509">
                  <c:v>14117.5</c:v>
                </c:pt>
                <c:pt idx="510">
                  <c:v>14153</c:v>
                </c:pt>
                <c:pt idx="511">
                  <c:v>14197.5</c:v>
                </c:pt>
                <c:pt idx="512">
                  <c:v>14200.5</c:v>
                </c:pt>
                <c:pt idx="513">
                  <c:v>14772</c:v>
                </c:pt>
                <c:pt idx="514">
                  <c:v>15042.5</c:v>
                </c:pt>
                <c:pt idx="515">
                  <c:v>15113.5</c:v>
                </c:pt>
                <c:pt idx="516">
                  <c:v>15116.5</c:v>
                </c:pt>
                <c:pt idx="517">
                  <c:v>16148.5</c:v>
                </c:pt>
                <c:pt idx="518">
                  <c:v>16185.5</c:v>
                </c:pt>
                <c:pt idx="519">
                  <c:v>16186</c:v>
                </c:pt>
                <c:pt idx="520">
                  <c:v>16283.5</c:v>
                </c:pt>
                <c:pt idx="521">
                  <c:v>16320</c:v>
                </c:pt>
                <c:pt idx="522">
                  <c:v>18352.5</c:v>
                </c:pt>
                <c:pt idx="523">
                  <c:v>18353</c:v>
                </c:pt>
                <c:pt idx="524">
                  <c:v>18388.5</c:v>
                </c:pt>
                <c:pt idx="525">
                  <c:v>18388.5</c:v>
                </c:pt>
                <c:pt idx="526">
                  <c:v>18474.5</c:v>
                </c:pt>
                <c:pt idx="527">
                  <c:v>18475</c:v>
                </c:pt>
                <c:pt idx="528">
                  <c:v>19554.5</c:v>
                </c:pt>
                <c:pt idx="529">
                  <c:v>19554.5</c:v>
                </c:pt>
                <c:pt idx="530">
                  <c:v>20621</c:v>
                </c:pt>
                <c:pt idx="531">
                  <c:v>20742</c:v>
                </c:pt>
                <c:pt idx="532">
                  <c:v>20742</c:v>
                </c:pt>
              </c:numCache>
            </c:numRef>
          </c:xVal>
          <c:yVal>
            <c:numRef>
              <c:f>'Active + TESS'!$H$21:$H$924</c:f>
              <c:numCache>
                <c:formatCode>General</c:formatCode>
                <c:ptCount val="90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E1D-4C9F-B149-976A90894A87}"/>
            </c:ext>
          </c:extLst>
        </c:ser>
        <c:ser>
          <c:idx val="1"/>
          <c:order val="1"/>
          <c:tx>
            <c:strRef>
              <c:f>'Active + TESS'!$I$20:$I$20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+ TESS'!$F$21:$F$924</c:f>
              <c:numCache>
                <c:formatCode>General</c:formatCode>
                <c:ptCount val="904"/>
                <c:pt idx="0">
                  <c:v>-1406</c:v>
                </c:pt>
                <c:pt idx="1">
                  <c:v>-1400</c:v>
                </c:pt>
                <c:pt idx="2">
                  <c:v>-418.5</c:v>
                </c:pt>
                <c:pt idx="3">
                  <c:v>-383</c:v>
                </c:pt>
                <c:pt idx="4">
                  <c:v>-294</c:v>
                </c:pt>
                <c:pt idx="5">
                  <c:v>-261</c:v>
                </c:pt>
                <c:pt idx="6">
                  <c:v>-53.5</c:v>
                </c:pt>
                <c:pt idx="7">
                  <c:v>-15</c:v>
                </c:pt>
                <c:pt idx="8">
                  <c:v>0</c:v>
                </c:pt>
                <c:pt idx="9">
                  <c:v>8.5</c:v>
                </c:pt>
                <c:pt idx="10">
                  <c:v>20.5</c:v>
                </c:pt>
                <c:pt idx="11">
                  <c:v>86</c:v>
                </c:pt>
                <c:pt idx="12">
                  <c:v>92</c:v>
                </c:pt>
                <c:pt idx="13">
                  <c:v>172</c:v>
                </c:pt>
                <c:pt idx="14">
                  <c:v>1876.5</c:v>
                </c:pt>
                <c:pt idx="15">
                  <c:v>1982</c:v>
                </c:pt>
                <c:pt idx="16">
                  <c:v>2009</c:v>
                </c:pt>
                <c:pt idx="17">
                  <c:v>2010</c:v>
                </c:pt>
                <c:pt idx="18">
                  <c:v>2044.5</c:v>
                </c:pt>
                <c:pt idx="19">
                  <c:v>2051.5</c:v>
                </c:pt>
                <c:pt idx="20">
                  <c:v>2114</c:v>
                </c:pt>
                <c:pt idx="21">
                  <c:v>2270</c:v>
                </c:pt>
                <c:pt idx="22">
                  <c:v>2362</c:v>
                </c:pt>
                <c:pt idx="23">
                  <c:v>3014</c:v>
                </c:pt>
                <c:pt idx="24">
                  <c:v>3236.5</c:v>
                </c:pt>
                <c:pt idx="25">
                  <c:v>3284</c:v>
                </c:pt>
                <c:pt idx="26">
                  <c:v>3395</c:v>
                </c:pt>
                <c:pt idx="27">
                  <c:v>3429.5</c:v>
                </c:pt>
                <c:pt idx="28">
                  <c:v>3515.5</c:v>
                </c:pt>
                <c:pt idx="29">
                  <c:v>3990.5</c:v>
                </c:pt>
                <c:pt idx="30">
                  <c:v>3993.5</c:v>
                </c:pt>
                <c:pt idx="31">
                  <c:v>4002.5</c:v>
                </c:pt>
                <c:pt idx="32">
                  <c:v>4079.5</c:v>
                </c:pt>
                <c:pt idx="33">
                  <c:v>4088.5</c:v>
                </c:pt>
                <c:pt idx="34">
                  <c:v>4130</c:v>
                </c:pt>
                <c:pt idx="35">
                  <c:v>4145</c:v>
                </c:pt>
                <c:pt idx="36">
                  <c:v>4209</c:v>
                </c:pt>
                <c:pt idx="37">
                  <c:v>4213</c:v>
                </c:pt>
                <c:pt idx="38">
                  <c:v>4229.5</c:v>
                </c:pt>
                <c:pt idx="39">
                  <c:v>4254.5</c:v>
                </c:pt>
                <c:pt idx="40">
                  <c:v>4302</c:v>
                </c:pt>
                <c:pt idx="41">
                  <c:v>4308</c:v>
                </c:pt>
                <c:pt idx="42">
                  <c:v>4385.5</c:v>
                </c:pt>
                <c:pt idx="43">
                  <c:v>4394</c:v>
                </c:pt>
                <c:pt idx="44">
                  <c:v>4422.5</c:v>
                </c:pt>
                <c:pt idx="45">
                  <c:v>4447.5</c:v>
                </c:pt>
                <c:pt idx="46">
                  <c:v>4504</c:v>
                </c:pt>
                <c:pt idx="47">
                  <c:v>4523.5</c:v>
                </c:pt>
                <c:pt idx="48">
                  <c:v>4551.5</c:v>
                </c:pt>
                <c:pt idx="49">
                  <c:v>4960</c:v>
                </c:pt>
                <c:pt idx="50">
                  <c:v>5013.5</c:v>
                </c:pt>
                <c:pt idx="51">
                  <c:v>5067</c:v>
                </c:pt>
                <c:pt idx="52">
                  <c:v>5191.5</c:v>
                </c:pt>
                <c:pt idx="53">
                  <c:v>5233</c:v>
                </c:pt>
                <c:pt idx="54">
                  <c:v>5233</c:v>
                </c:pt>
                <c:pt idx="55">
                  <c:v>5363.5</c:v>
                </c:pt>
                <c:pt idx="56">
                  <c:v>5476.5</c:v>
                </c:pt>
                <c:pt idx="57">
                  <c:v>5497</c:v>
                </c:pt>
                <c:pt idx="58">
                  <c:v>5525.5</c:v>
                </c:pt>
                <c:pt idx="59">
                  <c:v>5607</c:v>
                </c:pt>
                <c:pt idx="60">
                  <c:v>6122.5</c:v>
                </c:pt>
                <c:pt idx="61">
                  <c:v>6272.5</c:v>
                </c:pt>
                <c:pt idx="62">
                  <c:v>6472.5</c:v>
                </c:pt>
                <c:pt idx="63">
                  <c:v>6581</c:v>
                </c:pt>
                <c:pt idx="64">
                  <c:v>6622.5</c:v>
                </c:pt>
                <c:pt idx="65">
                  <c:v>6679</c:v>
                </c:pt>
                <c:pt idx="66">
                  <c:v>8588.5</c:v>
                </c:pt>
                <c:pt idx="67">
                  <c:v>8702.5</c:v>
                </c:pt>
                <c:pt idx="68">
                  <c:v>8744</c:v>
                </c:pt>
                <c:pt idx="69">
                  <c:v>9614.5</c:v>
                </c:pt>
                <c:pt idx="70">
                  <c:v>9822</c:v>
                </c:pt>
                <c:pt idx="71">
                  <c:v>9845.5</c:v>
                </c:pt>
                <c:pt idx="72">
                  <c:v>10570.5</c:v>
                </c:pt>
                <c:pt idx="73">
                  <c:v>11510.5</c:v>
                </c:pt>
                <c:pt idx="74">
                  <c:v>11602.5</c:v>
                </c:pt>
                <c:pt idx="75">
                  <c:v>11697.5</c:v>
                </c:pt>
                <c:pt idx="76">
                  <c:v>11700.5</c:v>
                </c:pt>
                <c:pt idx="77">
                  <c:v>11767</c:v>
                </c:pt>
                <c:pt idx="78">
                  <c:v>11795.5</c:v>
                </c:pt>
                <c:pt idx="79">
                  <c:v>12088</c:v>
                </c:pt>
                <c:pt idx="80">
                  <c:v>12160.5</c:v>
                </c:pt>
                <c:pt idx="81">
                  <c:v>12569</c:v>
                </c:pt>
                <c:pt idx="82">
                  <c:v>12702.5</c:v>
                </c:pt>
                <c:pt idx="83">
                  <c:v>12861.5</c:v>
                </c:pt>
                <c:pt idx="84">
                  <c:v>12981.5</c:v>
                </c:pt>
                <c:pt idx="85">
                  <c:v>12996</c:v>
                </c:pt>
                <c:pt idx="86">
                  <c:v>13156.5</c:v>
                </c:pt>
                <c:pt idx="87">
                  <c:v>13174.5</c:v>
                </c:pt>
                <c:pt idx="88">
                  <c:v>13177.5</c:v>
                </c:pt>
                <c:pt idx="89">
                  <c:v>13178</c:v>
                </c:pt>
                <c:pt idx="90">
                  <c:v>13178.5</c:v>
                </c:pt>
                <c:pt idx="91">
                  <c:v>13179</c:v>
                </c:pt>
                <c:pt idx="92">
                  <c:v>13179.5</c:v>
                </c:pt>
                <c:pt idx="93">
                  <c:v>13180</c:v>
                </c:pt>
                <c:pt idx="94">
                  <c:v>13180.5</c:v>
                </c:pt>
                <c:pt idx="95">
                  <c:v>13181.5</c:v>
                </c:pt>
                <c:pt idx="96">
                  <c:v>13182</c:v>
                </c:pt>
                <c:pt idx="97">
                  <c:v>13182.5</c:v>
                </c:pt>
                <c:pt idx="98">
                  <c:v>13183</c:v>
                </c:pt>
                <c:pt idx="99">
                  <c:v>13183.5</c:v>
                </c:pt>
                <c:pt idx="100">
                  <c:v>13184</c:v>
                </c:pt>
                <c:pt idx="101">
                  <c:v>13184.5</c:v>
                </c:pt>
                <c:pt idx="102">
                  <c:v>13185</c:v>
                </c:pt>
                <c:pt idx="103">
                  <c:v>13185.5</c:v>
                </c:pt>
                <c:pt idx="104">
                  <c:v>13186</c:v>
                </c:pt>
                <c:pt idx="105">
                  <c:v>13186.5</c:v>
                </c:pt>
                <c:pt idx="106">
                  <c:v>13187</c:v>
                </c:pt>
                <c:pt idx="107">
                  <c:v>13187.5</c:v>
                </c:pt>
                <c:pt idx="108">
                  <c:v>13188</c:v>
                </c:pt>
                <c:pt idx="109">
                  <c:v>13188.5</c:v>
                </c:pt>
                <c:pt idx="110">
                  <c:v>13189.5</c:v>
                </c:pt>
                <c:pt idx="111">
                  <c:v>13190</c:v>
                </c:pt>
                <c:pt idx="112">
                  <c:v>13191</c:v>
                </c:pt>
                <c:pt idx="113">
                  <c:v>13191.5</c:v>
                </c:pt>
                <c:pt idx="114">
                  <c:v>13192</c:v>
                </c:pt>
                <c:pt idx="115">
                  <c:v>13192.5</c:v>
                </c:pt>
                <c:pt idx="116">
                  <c:v>13193</c:v>
                </c:pt>
                <c:pt idx="117">
                  <c:v>13193.5</c:v>
                </c:pt>
                <c:pt idx="118">
                  <c:v>13194</c:v>
                </c:pt>
                <c:pt idx="119">
                  <c:v>13194.5</c:v>
                </c:pt>
                <c:pt idx="120">
                  <c:v>13195</c:v>
                </c:pt>
                <c:pt idx="121">
                  <c:v>13195.5</c:v>
                </c:pt>
                <c:pt idx="122">
                  <c:v>13196</c:v>
                </c:pt>
                <c:pt idx="123">
                  <c:v>13196.5</c:v>
                </c:pt>
                <c:pt idx="124">
                  <c:v>13197</c:v>
                </c:pt>
                <c:pt idx="125">
                  <c:v>13197.5</c:v>
                </c:pt>
                <c:pt idx="126">
                  <c:v>13198</c:v>
                </c:pt>
                <c:pt idx="127">
                  <c:v>13198.5</c:v>
                </c:pt>
                <c:pt idx="128">
                  <c:v>13199</c:v>
                </c:pt>
                <c:pt idx="129">
                  <c:v>13199.5</c:v>
                </c:pt>
                <c:pt idx="130">
                  <c:v>13200</c:v>
                </c:pt>
                <c:pt idx="131">
                  <c:v>13200.5</c:v>
                </c:pt>
                <c:pt idx="132">
                  <c:v>13201</c:v>
                </c:pt>
                <c:pt idx="133">
                  <c:v>13201.5</c:v>
                </c:pt>
                <c:pt idx="134">
                  <c:v>13202.5</c:v>
                </c:pt>
                <c:pt idx="135">
                  <c:v>13203.5</c:v>
                </c:pt>
                <c:pt idx="136">
                  <c:v>13204</c:v>
                </c:pt>
                <c:pt idx="137">
                  <c:v>13204.5</c:v>
                </c:pt>
                <c:pt idx="138">
                  <c:v>13205</c:v>
                </c:pt>
                <c:pt idx="139">
                  <c:v>13205.5</c:v>
                </c:pt>
                <c:pt idx="140">
                  <c:v>13206</c:v>
                </c:pt>
                <c:pt idx="141">
                  <c:v>13206.5</c:v>
                </c:pt>
                <c:pt idx="142">
                  <c:v>13207</c:v>
                </c:pt>
                <c:pt idx="143">
                  <c:v>13207.5</c:v>
                </c:pt>
                <c:pt idx="144">
                  <c:v>13208.5</c:v>
                </c:pt>
                <c:pt idx="145">
                  <c:v>13209</c:v>
                </c:pt>
                <c:pt idx="146">
                  <c:v>13209.5</c:v>
                </c:pt>
                <c:pt idx="147">
                  <c:v>13210</c:v>
                </c:pt>
                <c:pt idx="148">
                  <c:v>13210.5</c:v>
                </c:pt>
                <c:pt idx="149">
                  <c:v>13211</c:v>
                </c:pt>
                <c:pt idx="150">
                  <c:v>13211.5</c:v>
                </c:pt>
                <c:pt idx="151">
                  <c:v>13212</c:v>
                </c:pt>
                <c:pt idx="152">
                  <c:v>13212.5</c:v>
                </c:pt>
                <c:pt idx="153">
                  <c:v>13213</c:v>
                </c:pt>
                <c:pt idx="154">
                  <c:v>13213.5</c:v>
                </c:pt>
                <c:pt idx="155">
                  <c:v>13214</c:v>
                </c:pt>
                <c:pt idx="156">
                  <c:v>13214.5</c:v>
                </c:pt>
                <c:pt idx="157">
                  <c:v>13215</c:v>
                </c:pt>
                <c:pt idx="158">
                  <c:v>13215.5</c:v>
                </c:pt>
                <c:pt idx="159">
                  <c:v>13216</c:v>
                </c:pt>
                <c:pt idx="160">
                  <c:v>13216.5</c:v>
                </c:pt>
                <c:pt idx="161">
                  <c:v>13217</c:v>
                </c:pt>
                <c:pt idx="162">
                  <c:v>13217</c:v>
                </c:pt>
                <c:pt idx="163">
                  <c:v>13217.5</c:v>
                </c:pt>
                <c:pt idx="164">
                  <c:v>13218</c:v>
                </c:pt>
                <c:pt idx="165">
                  <c:v>13219.5</c:v>
                </c:pt>
                <c:pt idx="166">
                  <c:v>13220</c:v>
                </c:pt>
                <c:pt idx="167">
                  <c:v>13220.5</c:v>
                </c:pt>
                <c:pt idx="168">
                  <c:v>13221</c:v>
                </c:pt>
                <c:pt idx="169">
                  <c:v>13221.5</c:v>
                </c:pt>
                <c:pt idx="170">
                  <c:v>13222</c:v>
                </c:pt>
                <c:pt idx="171">
                  <c:v>13222</c:v>
                </c:pt>
                <c:pt idx="172">
                  <c:v>13222.5</c:v>
                </c:pt>
                <c:pt idx="173">
                  <c:v>13223</c:v>
                </c:pt>
                <c:pt idx="174">
                  <c:v>13223.5</c:v>
                </c:pt>
                <c:pt idx="175">
                  <c:v>13224</c:v>
                </c:pt>
                <c:pt idx="176">
                  <c:v>13225</c:v>
                </c:pt>
                <c:pt idx="177">
                  <c:v>13225.5</c:v>
                </c:pt>
                <c:pt idx="178">
                  <c:v>13226</c:v>
                </c:pt>
                <c:pt idx="179">
                  <c:v>13226.5</c:v>
                </c:pt>
                <c:pt idx="180">
                  <c:v>13227</c:v>
                </c:pt>
                <c:pt idx="181">
                  <c:v>13227.5</c:v>
                </c:pt>
                <c:pt idx="182">
                  <c:v>13228</c:v>
                </c:pt>
                <c:pt idx="183">
                  <c:v>13228.5</c:v>
                </c:pt>
                <c:pt idx="184">
                  <c:v>13229</c:v>
                </c:pt>
                <c:pt idx="185">
                  <c:v>13229.5</c:v>
                </c:pt>
                <c:pt idx="186">
                  <c:v>13230</c:v>
                </c:pt>
                <c:pt idx="187">
                  <c:v>13230.5</c:v>
                </c:pt>
                <c:pt idx="188">
                  <c:v>13231</c:v>
                </c:pt>
                <c:pt idx="189">
                  <c:v>13231.5</c:v>
                </c:pt>
                <c:pt idx="190">
                  <c:v>13232</c:v>
                </c:pt>
                <c:pt idx="191">
                  <c:v>13232.5</c:v>
                </c:pt>
                <c:pt idx="192">
                  <c:v>13233</c:v>
                </c:pt>
                <c:pt idx="193">
                  <c:v>13233.5</c:v>
                </c:pt>
                <c:pt idx="194">
                  <c:v>13234</c:v>
                </c:pt>
                <c:pt idx="195">
                  <c:v>13234.5</c:v>
                </c:pt>
                <c:pt idx="196">
                  <c:v>13235</c:v>
                </c:pt>
                <c:pt idx="197">
                  <c:v>13235.5</c:v>
                </c:pt>
                <c:pt idx="198">
                  <c:v>13236</c:v>
                </c:pt>
                <c:pt idx="199">
                  <c:v>13236.5</c:v>
                </c:pt>
                <c:pt idx="200">
                  <c:v>13237</c:v>
                </c:pt>
                <c:pt idx="201">
                  <c:v>13237.5</c:v>
                </c:pt>
                <c:pt idx="202">
                  <c:v>13238</c:v>
                </c:pt>
                <c:pt idx="203">
                  <c:v>13238.5</c:v>
                </c:pt>
                <c:pt idx="204">
                  <c:v>13239</c:v>
                </c:pt>
                <c:pt idx="205">
                  <c:v>13239.5</c:v>
                </c:pt>
                <c:pt idx="206">
                  <c:v>13240</c:v>
                </c:pt>
                <c:pt idx="207">
                  <c:v>13240.5</c:v>
                </c:pt>
                <c:pt idx="208">
                  <c:v>13241</c:v>
                </c:pt>
                <c:pt idx="209">
                  <c:v>13242</c:v>
                </c:pt>
                <c:pt idx="210">
                  <c:v>13242.5</c:v>
                </c:pt>
                <c:pt idx="211">
                  <c:v>13243</c:v>
                </c:pt>
                <c:pt idx="212">
                  <c:v>13243.5</c:v>
                </c:pt>
                <c:pt idx="213">
                  <c:v>13244</c:v>
                </c:pt>
                <c:pt idx="214">
                  <c:v>13244.5</c:v>
                </c:pt>
                <c:pt idx="215">
                  <c:v>13245</c:v>
                </c:pt>
                <c:pt idx="216">
                  <c:v>13245.5</c:v>
                </c:pt>
                <c:pt idx="217">
                  <c:v>13246</c:v>
                </c:pt>
                <c:pt idx="218">
                  <c:v>13246.5</c:v>
                </c:pt>
                <c:pt idx="219">
                  <c:v>13247</c:v>
                </c:pt>
                <c:pt idx="220">
                  <c:v>13247.5</c:v>
                </c:pt>
                <c:pt idx="221">
                  <c:v>13248</c:v>
                </c:pt>
                <c:pt idx="222">
                  <c:v>13248.5</c:v>
                </c:pt>
                <c:pt idx="223">
                  <c:v>13249</c:v>
                </c:pt>
                <c:pt idx="224">
                  <c:v>13249.5</c:v>
                </c:pt>
                <c:pt idx="225">
                  <c:v>13250</c:v>
                </c:pt>
                <c:pt idx="226">
                  <c:v>13250.5</c:v>
                </c:pt>
                <c:pt idx="227">
                  <c:v>13251.5</c:v>
                </c:pt>
                <c:pt idx="228">
                  <c:v>13252</c:v>
                </c:pt>
                <c:pt idx="229">
                  <c:v>13252.5</c:v>
                </c:pt>
                <c:pt idx="230">
                  <c:v>13253</c:v>
                </c:pt>
                <c:pt idx="231">
                  <c:v>13253.5</c:v>
                </c:pt>
                <c:pt idx="232">
                  <c:v>13254</c:v>
                </c:pt>
                <c:pt idx="233">
                  <c:v>13254.5</c:v>
                </c:pt>
                <c:pt idx="234">
                  <c:v>13255</c:v>
                </c:pt>
                <c:pt idx="235">
                  <c:v>13255.5</c:v>
                </c:pt>
                <c:pt idx="236">
                  <c:v>13256</c:v>
                </c:pt>
                <c:pt idx="237">
                  <c:v>13260</c:v>
                </c:pt>
                <c:pt idx="238">
                  <c:v>13260.5</c:v>
                </c:pt>
                <c:pt idx="239">
                  <c:v>13261</c:v>
                </c:pt>
                <c:pt idx="240">
                  <c:v>13262</c:v>
                </c:pt>
                <c:pt idx="241">
                  <c:v>13262.5</c:v>
                </c:pt>
                <c:pt idx="242">
                  <c:v>13263</c:v>
                </c:pt>
                <c:pt idx="243">
                  <c:v>13263.5</c:v>
                </c:pt>
                <c:pt idx="244">
                  <c:v>13264</c:v>
                </c:pt>
                <c:pt idx="245">
                  <c:v>13264.5</c:v>
                </c:pt>
                <c:pt idx="246">
                  <c:v>13265</c:v>
                </c:pt>
                <c:pt idx="247">
                  <c:v>13265.5</c:v>
                </c:pt>
                <c:pt idx="248">
                  <c:v>13266</c:v>
                </c:pt>
                <c:pt idx="249">
                  <c:v>13266.5</c:v>
                </c:pt>
                <c:pt idx="250">
                  <c:v>13267</c:v>
                </c:pt>
                <c:pt idx="251">
                  <c:v>13267.5</c:v>
                </c:pt>
                <c:pt idx="252">
                  <c:v>13269</c:v>
                </c:pt>
                <c:pt idx="253">
                  <c:v>13269.5</c:v>
                </c:pt>
                <c:pt idx="254">
                  <c:v>13270</c:v>
                </c:pt>
                <c:pt idx="255">
                  <c:v>13270.5</c:v>
                </c:pt>
                <c:pt idx="256">
                  <c:v>13270.5</c:v>
                </c:pt>
                <c:pt idx="257">
                  <c:v>13271</c:v>
                </c:pt>
                <c:pt idx="258">
                  <c:v>13271.5</c:v>
                </c:pt>
                <c:pt idx="259">
                  <c:v>13272</c:v>
                </c:pt>
                <c:pt idx="260">
                  <c:v>13272.5</c:v>
                </c:pt>
                <c:pt idx="261">
                  <c:v>13273</c:v>
                </c:pt>
                <c:pt idx="262">
                  <c:v>13273.5</c:v>
                </c:pt>
                <c:pt idx="263">
                  <c:v>13274</c:v>
                </c:pt>
                <c:pt idx="264">
                  <c:v>13274.5</c:v>
                </c:pt>
                <c:pt idx="265">
                  <c:v>13275</c:v>
                </c:pt>
                <c:pt idx="266">
                  <c:v>13275.5</c:v>
                </c:pt>
                <c:pt idx="267">
                  <c:v>13276</c:v>
                </c:pt>
                <c:pt idx="268">
                  <c:v>13277</c:v>
                </c:pt>
                <c:pt idx="269">
                  <c:v>13277.5</c:v>
                </c:pt>
                <c:pt idx="270">
                  <c:v>13278</c:v>
                </c:pt>
                <c:pt idx="271">
                  <c:v>13278.5</c:v>
                </c:pt>
                <c:pt idx="272">
                  <c:v>13279</c:v>
                </c:pt>
                <c:pt idx="273">
                  <c:v>13279.5</c:v>
                </c:pt>
                <c:pt idx="274">
                  <c:v>13280</c:v>
                </c:pt>
                <c:pt idx="275">
                  <c:v>13280.5</c:v>
                </c:pt>
                <c:pt idx="276">
                  <c:v>13281</c:v>
                </c:pt>
                <c:pt idx="277">
                  <c:v>13281.5</c:v>
                </c:pt>
                <c:pt idx="278">
                  <c:v>13282</c:v>
                </c:pt>
                <c:pt idx="279">
                  <c:v>13282.5</c:v>
                </c:pt>
                <c:pt idx="280">
                  <c:v>13283</c:v>
                </c:pt>
                <c:pt idx="281">
                  <c:v>13283.5</c:v>
                </c:pt>
                <c:pt idx="282">
                  <c:v>13284</c:v>
                </c:pt>
                <c:pt idx="283">
                  <c:v>13284.5</c:v>
                </c:pt>
                <c:pt idx="284">
                  <c:v>13285</c:v>
                </c:pt>
                <c:pt idx="285">
                  <c:v>13285.5</c:v>
                </c:pt>
                <c:pt idx="286">
                  <c:v>13286</c:v>
                </c:pt>
                <c:pt idx="287">
                  <c:v>13286.5</c:v>
                </c:pt>
                <c:pt idx="288">
                  <c:v>13287</c:v>
                </c:pt>
                <c:pt idx="289">
                  <c:v>13287.5</c:v>
                </c:pt>
                <c:pt idx="290">
                  <c:v>13288</c:v>
                </c:pt>
                <c:pt idx="291">
                  <c:v>13288.5</c:v>
                </c:pt>
                <c:pt idx="292">
                  <c:v>13289</c:v>
                </c:pt>
                <c:pt idx="293">
                  <c:v>13289.5</c:v>
                </c:pt>
                <c:pt idx="294">
                  <c:v>13290</c:v>
                </c:pt>
                <c:pt idx="295">
                  <c:v>13290.5</c:v>
                </c:pt>
                <c:pt idx="296">
                  <c:v>13291</c:v>
                </c:pt>
                <c:pt idx="297">
                  <c:v>13291.5</c:v>
                </c:pt>
                <c:pt idx="298">
                  <c:v>13292</c:v>
                </c:pt>
                <c:pt idx="299">
                  <c:v>13292.5</c:v>
                </c:pt>
                <c:pt idx="300">
                  <c:v>13293.5</c:v>
                </c:pt>
                <c:pt idx="301">
                  <c:v>13294</c:v>
                </c:pt>
                <c:pt idx="302">
                  <c:v>13294.5</c:v>
                </c:pt>
                <c:pt idx="303">
                  <c:v>13295</c:v>
                </c:pt>
                <c:pt idx="304">
                  <c:v>13295.5</c:v>
                </c:pt>
                <c:pt idx="305">
                  <c:v>13296</c:v>
                </c:pt>
                <c:pt idx="306">
                  <c:v>13296.5</c:v>
                </c:pt>
                <c:pt idx="307">
                  <c:v>13297</c:v>
                </c:pt>
                <c:pt idx="308">
                  <c:v>13297.5</c:v>
                </c:pt>
                <c:pt idx="309">
                  <c:v>13298</c:v>
                </c:pt>
                <c:pt idx="310">
                  <c:v>13298.5</c:v>
                </c:pt>
                <c:pt idx="311">
                  <c:v>13299</c:v>
                </c:pt>
                <c:pt idx="312">
                  <c:v>13299.5</c:v>
                </c:pt>
                <c:pt idx="313">
                  <c:v>13300</c:v>
                </c:pt>
                <c:pt idx="314">
                  <c:v>13300.5</c:v>
                </c:pt>
                <c:pt idx="315">
                  <c:v>13301</c:v>
                </c:pt>
                <c:pt idx="316">
                  <c:v>13301.5</c:v>
                </c:pt>
                <c:pt idx="317">
                  <c:v>13302</c:v>
                </c:pt>
                <c:pt idx="318">
                  <c:v>13302.5</c:v>
                </c:pt>
                <c:pt idx="319">
                  <c:v>13303</c:v>
                </c:pt>
                <c:pt idx="320">
                  <c:v>13304</c:v>
                </c:pt>
                <c:pt idx="321">
                  <c:v>13304.5</c:v>
                </c:pt>
                <c:pt idx="322">
                  <c:v>13305</c:v>
                </c:pt>
                <c:pt idx="323">
                  <c:v>13305.5</c:v>
                </c:pt>
                <c:pt idx="324">
                  <c:v>13306</c:v>
                </c:pt>
                <c:pt idx="325">
                  <c:v>13306.5</c:v>
                </c:pt>
                <c:pt idx="326">
                  <c:v>13307</c:v>
                </c:pt>
                <c:pt idx="327">
                  <c:v>13307.5</c:v>
                </c:pt>
                <c:pt idx="328">
                  <c:v>13308</c:v>
                </c:pt>
                <c:pt idx="329">
                  <c:v>13308.5</c:v>
                </c:pt>
                <c:pt idx="330">
                  <c:v>13309</c:v>
                </c:pt>
                <c:pt idx="331">
                  <c:v>13309.5</c:v>
                </c:pt>
                <c:pt idx="332">
                  <c:v>13310</c:v>
                </c:pt>
                <c:pt idx="333">
                  <c:v>13310.5</c:v>
                </c:pt>
                <c:pt idx="334">
                  <c:v>13311</c:v>
                </c:pt>
                <c:pt idx="335">
                  <c:v>13313</c:v>
                </c:pt>
                <c:pt idx="336">
                  <c:v>13313.5</c:v>
                </c:pt>
                <c:pt idx="337">
                  <c:v>13314</c:v>
                </c:pt>
                <c:pt idx="338">
                  <c:v>13314.5</c:v>
                </c:pt>
                <c:pt idx="339">
                  <c:v>13315</c:v>
                </c:pt>
                <c:pt idx="340">
                  <c:v>13315.5</c:v>
                </c:pt>
                <c:pt idx="341">
                  <c:v>13316</c:v>
                </c:pt>
                <c:pt idx="342">
                  <c:v>13317</c:v>
                </c:pt>
                <c:pt idx="343">
                  <c:v>13317.5</c:v>
                </c:pt>
                <c:pt idx="344">
                  <c:v>13318.5</c:v>
                </c:pt>
                <c:pt idx="345">
                  <c:v>13319</c:v>
                </c:pt>
                <c:pt idx="346">
                  <c:v>13320</c:v>
                </c:pt>
                <c:pt idx="347">
                  <c:v>13320.5</c:v>
                </c:pt>
                <c:pt idx="348">
                  <c:v>13321</c:v>
                </c:pt>
                <c:pt idx="349">
                  <c:v>13321.5</c:v>
                </c:pt>
                <c:pt idx="350">
                  <c:v>13322</c:v>
                </c:pt>
                <c:pt idx="351">
                  <c:v>13322.5</c:v>
                </c:pt>
                <c:pt idx="352">
                  <c:v>13323</c:v>
                </c:pt>
                <c:pt idx="353">
                  <c:v>13323.5</c:v>
                </c:pt>
                <c:pt idx="354">
                  <c:v>13324</c:v>
                </c:pt>
                <c:pt idx="355">
                  <c:v>13324.5</c:v>
                </c:pt>
                <c:pt idx="356">
                  <c:v>13325</c:v>
                </c:pt>
                <c:pt idx="357">
                  <c:v>13326</c:v>
                </c:pt>
                <c:pt idx="358">
                  <c:v>13326.5</c:v>
                </c:pt>
                <c:pt idx="359">
                  <c:v>13327</c:v>
                </c:pt>
                <c:pt idx="360">
                  <c:v>13327</c:v>
                </c:pt>
                <c:pt idx="361">
                  <c:v>13328</c:v>
                </c:pt>
                <c:pt idx="362">
                  <c:v>13328.5</c:v>
                </c:pt>
                <c:pt idx="363">
                  <c:v>13329.5</c:v>
                </c:pt>
                <c:pt idx="364">
                  <c:v>13330</c:v>
                </c:pt>
                <c:pt idx="365">
                  <c:v>13330.5</c:v>
                </c:pt>
                <c:pt idx="366">
                  <c:v>13331</c:v>
                </c:pt>
                <c:pt idx="367">
                  <c:v>13331.5</c:v>
                </c:pt>
                <c:pt idx="368">
                  <c:v>13332</c:v>
                </c:pt>
                <c:pt idx="369">
                  <c:v>13332.5</c:v>
                </c:pt>
                <c:pt idx="370">
                  <c:v>13333</c:v>
                </c:pt>
                <c:pt idx="371">
                  <c:v>13333.5</c:v>
                </c:pt>
                <c:pt idx="372">
                  <c:v>13334</c:v>
                </c:pt>
                <c:pt idx="373">
                  <c:v>13334.5</c:v>
                </c:pt>
                <c:pt idx="374">
                  <c:v>13335</c:v>
                </c:pt>
                <c:pt idx="375">
                  <c:v>13335.5</c:v>
                </c:pt>
                <c:pt idx="376">
                  <c:v>13336</c:v>
                </c:pt>
                <c:pt idx="377">
                  <c:v>13336.5</c:v>
                </c:pt>
                <c:pt idx="378">
                  <c:v>13337.5</c:v>
                </c:pt>
                <c:pt idx="379">
                  <c:v>13338</c:v>
                </c:pt>
                <c:pt idx="380">
                  <c:v>13338.5</c:v>
                </c:pt>
                <c:pt idx="381">
                  <c:v>13339</c:v>
                </c:pt>
                <c:pt idx="382">
                  <c:v>13339.5</c:v>
                </c:pt>
                <c:pt idx="383">
                  <c:v>13340</c:v>
                </c:pt>
                <c:pt idx="384">
                  <c:v>13340.5</c:v>
                </c:pt>
                <c:pt idx="385">
                  <c:v>13341</c:v>
                </c:pt>
                <c:pt idx="386">
                  <c:v>13341.5</c:v>
                </c:pt>
                <c:pt idx="387">
                  <c:v>13342</c:v>
                </c:pt>
                <c:pt idx="388">
                  <c:v>13342.5</c:v>
                </c:pt>
                <c:pt idx="389">
                  <c:v>13343</c:v>
                </c:pt>
                <c:pt idx="390">
                  <c:v>13343.5</c:v>
                </c:pt>
                <c:pt idx="391">
                  <c:v>13344</c:v>
                </c:pt>
                <c:pt idx="392">
                  <c:v>13344.5</c:v>
                </c:pt>
                <c:pt idx="393">
                  <c:v>13345.5</c:v>
                </c:pt>
                <c:pt idx="394">
                  <c:v>13346</c:v>
                </c:pt>
                <c:pt idx="395">
                  <c:v>13347</c:v>
                </c:pt>
                <c:pt idx="396">
                  <c:v>13347.5</c:v>
                </c:pt>
                <c:pt idx="397">
                  <c:v>13348</c:v>
                </c:pt>
                <c:pt idx="398">
                  <c:v>13348.5</c:v>
                </c:pt>
                <c:pt idx="399">
                  <c:v>13349</c:v>
                </c:pt>
                <c:pt idx="400">
                  <c:v>13349.5</c:v>
                </c:pt>
                <c:pt idx="401">
                  <c:v>13350</c:v>
                </c:pt>
                <c:pt idx="402">
                  <c:v>13350.5</c:v>
                </c:pt>
                <c:pt idx="403">
                  <c:v>13351</c:v>
                </c:pt>
                <c:pt idx="404">
                  <c:v>13351.5</c:v>
                </c:pt>
                <c:pt idx="405">
                  <c:v>13352</c:v>
                </c:pt>
                <c:pt idx="406">
                  <c:v>13352.5</c:v>
                </c:pt>
                <c:pt idx="407">
                  <c:v>13353</c:v>
                </c:pt>
                <c:pt idx="408">
                  <c:v>13353.5</c:v>
                </c:pt>
                <c:pt idx="409">
                  <c:v>13354</c:v>
                </c:pt>
                <c:pt idx="410">
                  <c:v>13354.5</c:v>
                </c:pt>
                <c:pt idx="411">
                  <c:v>13355</c:v>
                </c:pt>
                <c:pt idx="412">
                  <c:v>13355.5</c:v>
                </c:pt>
                <c:pt idx="413">
                  <c:v>13356</c:v>
                </c:pt>
                <c:pt idx="414">
                  <c:v>13356.5</c:v>
                </c:pt>
                <c:pt idx="415">
                  <c:v>13357</c:v>
                </c:pt>
                <c:pt idx="416">
                  <c:v>13357.5</c:v>
                </c:pt>
                <c:pt idx="417">
                  <c:v>13358</c:v>
                </c:pt>
                <c:pt idx="418">
                  <c:v>13358.5</c:v>
                </c:pt>
                <c:pt idx="419">
                  <c:v>13359</c:v>
                </c:pt>
                <c:pt idx="420">
                  <c:v>13359.5</c:v>
                </c:pt>
                <c:pt idx="421">
                  <c:v>13360</c:v>
                </c:pt>
                <c:pt idx="422">
                  <c:v>13360.5</c:v>
                </c:pt>
                <c:pt idx="423">
                  <c:v>13361</c:v>
                </c:pt>
                <c:pt idx="424">
                  <c:v>13361.5</c:v>
                </c:pt>
                <c:pt idx="425">
                  <c:v>13362</c:v>
                </c:pt>
                <c:pt idx="426">
                  <c:v>13363</c:v>
                </c:pt>
                <c:pt idx="427">
                  <c:v>13363.5</c:v>
                </c:pt>
                <c:pt idx="428">
                  <c:v>13364.5</c:v>
                </c:pt>
                <c:pt idx="429">
                  <c:v>13365</c:v>
                </c:pt>
                <c:pt idx="430">
                  <c:v>13366</c:v>
                </c:pt>
                <c:pt idx="431">
                  <c:v>13366.5</c:v>
                </c:pt>
                <c:pt idx="432">
                  <c:v>13367</c:v>
                </c:pt>
                <c:pt idx="433">
                  <c:v>13367.5</c:v>
                </c:pt>
                <c:pt idx="434">
                  <c:v>13368</c:v>
                </c:pt>
                <c:pt idx="435">
                  <c:v>13368.5</c:v>
                </c:pt>
                <c:pt idx="436">
                  <c:v>13369</c:v>
                </c:pt>
                <c:pt idx="437">
                  <c:v>13369.5</c:v>
                </c:pt>
                <c:pt idx="438">
                  <c:v>13370</c:v>
                </c:pt>
                <c:pt idx="439">
                  <c:v>13370.5</c:v>
                </c:pt>
                <c:pt idx="440">
                  <c:v>13371</c:v>
                </c:pt>
                <c:pt idx="441">
                  <c:v>13371.5</c:v>
                </c:pt>
                <c:pt idx="442">
                  <c:v>13372.5</c:v>
                </c:pt>
                <c:pt idx="443">
                  <c:v>13373</c:v>
                </c:pt>
                <c:pt idx="444">
                  <c:v>13373.5</c:v>
                </c:pt>
                <c:pt idx="445">
                  <c:v>13374</c:v>
                </c:pt>
                <c:pt idx="446">
                  <c:v>13374.5</c:v>
                </c:pt>
                <c:pt idx="447">
                  <c:v>13375</c:v>
                </c:pt>
                <c:pt idx="448">
                  <c:v>13375.5</c:v>
                </c:pt>
                <c:pt idx="449">
                  <c:v>13376</c:v>
                </c:pt>
                <c:pt idx="450">
                  <c:v>13376.5</c:v>
                </c:pt>
                <c:pt idx="451">
                  <c:v>13377</c:v>
                </c:pt>
                <c:pt idx="452">
                  <c:v>13377.5</c:v>
                </c:pt>
                <c:pt idx="453">
                  <c:v>13378</c:v>
                </c:pt>
                <c:pt idx="454">
                  <c:v>13378.5</c:v>
                </c:pt>
                <c:pt idx="455">
                  <c:v>13379</c:v>
                </c:pt>
                <c:pt idx="456">
                  <c:v>13379.5</c:v>
                </c:pt>
                <c:pt idx="457">
                  <c:v>13380.5</c:v>
                </c:pt>
                <c:pt idx="458">
                  <c:v>13381</c:v>
                </c:pt>
                <c:pt idx="459">
                  <c:v>13382</c:v>
                </c:pt>
                <c:pt idx="460">
                  <c:v>13382.5</c:v>
                </c:pt>
                <c:pt idx="461">
                  <c:v>13383</c:v>
                </c:pt>
                <c:pt idx="462">
                  <c:v>13383.5</c:v>
                </c:pt>
                <c:pt idx="463">
                  <c:v>13383.5</c:v>
                </c:pt>
                <c:pt idx="464">
                  <c:v>13384</c:v>
                </c:pt>
                <c:pt idx="465">
                  <c:v>13384.5</c:v>
                </c:pt>
                <c:pt idx="466">
                  <c:v>13385</c:v>
                </c:pt>
                <c:pt idx="467">
                  <c:v>13385.5</c:v>
                </c:pt>
                <c:pt idx="468">
                  <c:v>13386</c:v>
                </c:pt>
                <c:pt idx="469">
                  <c:v>13386.5</c:v>
                </c:pt>
                <c:pt idx="470">
                  <c:v>13387</c:v>
                </c:pt>
                <c:pt idx="471">
                  <c:v>13387.5</c:v>
                </c:pt>
                <c:pt idx="472">
                  <c:v>13388.5</c:v>
                </c:pt>
                <c:pt idx="473">
                  <c:v>13389</c:v>
                </c:pt>
                <c:pt idx="474">
                  <c:v>13390</c:v>
                </c:pt>
                <c:pt idx="475">
                  <c:v>13390.5</c:v>
                </c:pt>
                <c:pt idx="476">
                  <c:v>13391</c:v>
                </c:pt>
                <c:pt idx="477">
                  <c:v>13391.5</c:v>
                </c:pt>
                <c:pt idx="478">
                  <c:v>13392</c:v>
                </c:pt>
                <c:pt idx="479">
                  <c:v>13392.5</c:v>
                </c:pt>
                <c:pt idx="480">
                  <c:v>13393</c:v>
                </c:pt>
                <c:pt idx="481">
                  <c:v>13393.5</c:v>
                </c:pt>
                <c:pt idx="482">
                  <c:v>13394</c:v>
                </c:pt>
                <c:pt idx="483">
                  <c:v>13394.5</c:v>
                </c:pt>
                <c:pt idx="484">
                  <c:v>13395</c:v>
                </c:pt>
                <c:pt idx="485">
                  <c:v>13395.5</c:v>
                </c:pt>
                <c:pt idx="486">
                  <c:v>13396</c:v>
                </c:pt>
                <c:pt idx="487">
                  <c:v>13396.5</c:v>
                </c:pt>
                <c:pt idx="488">
                  <c:v>13397</c:v>
                </c:pt>
                <c:pt idx="489">
                  <c:v>13398</c:v>
                </c:pt>
                <c:pt idx="490">
                  <c:v>13398.5</c:v>
                </c:pt>
                <c:pt idx="491">
                  <c:v>13399</c:v>
                </c:pt>
                <c:pt idx="492">
                  <c:v>13399.5</c:v>
                </c:pt>
                <c:pt idx="493">
                  <c:v>13400</c:v>
                </c:pt>
                <c:pt idx="494">
                  <c:v>13400.5</c:v>
                </c:pt>
                <c:pt idx="495">
                  <c:v>13401</c:v>
                </c:pt>
                <c:pt idx="496">
                  <c:v>13401.5</c:v>
                </c:pt>
                <c:pt idx="497">
                  <c:v>13402</c:v>
                </c:pt>
                <c:pt idx="498">
                  <c:v>13402.5</c:v>
                </c:pt>
                <c:pt idx="499">
                  <c:v>13403</c:v>
                </c:pt>
                <c:pt idx="500">
                  <c:v>13403.5</c:v>
                </c:pt>
                <c:pt idx="501">
                  <c:v>13404</c:v>
                </c:pt>
                <c:pt idx="502">
                  <c:v>13404.5</c:v>
                </c:pt>
                <c:pt idx="503">
                  <c:v>13405</c:v>
                </c:pt>
                <c:pt idx="504">
                  <c:v>13406</c:v>
                </c:pt>
                <c:pt idx="505">
                  <c:v>13627.5</c:v>
                </c:pt>
                <c:pt idx="506">
                  <c:v>13767</c:v>
                </c:pt>
                <c:pt idx="507">
                  <c:v>13998.5</c:v>
                </c:pt>
                <c:pt idx="508">
                  <c:v>14070</c:v>
                </c:pt>
                <c:pt idx="509">
                  <c:v>14117.5</c:v>
                </c:pt>
                <c:pt idx="510">
                  <c:v>14153</c:v>
                </c:pt>
                <c:pt idx="511">
                  <c:v>14197.5</c:v>
                </c:pt>
                <c:pt idx="512">
                  <c:v>14200.5</c:v>
                </c:pt>
                <c:pt idx="513">
                  <c:v>14772</c:v>
                </c:pt>
                <c:pt idx="514">
                  <c:v>15042.5</c:v>
                </c:pt>
                <c:pt idx="515">
                  <c:v>15113.5</c:v>
                </c:pt>
                <c:pt idx="516">
                  <c:v>15116.5</c:v>
                </c:pt>
                <c:pt idx="517">
                  <c:v>16148.5</c:v>
                </c:pt>
                <c:pt idx="518">
                  <c:v>16185.5</c:v>
                </c:pt>
                <c:pt idx="519">
                  <c:v>16186</c:v>
                </c:pt>
                <c:pt idx="520">
                  <c:v>16283.5</c:v>
                </c:pt>
                <c:pt idx="521">
                  <c:v>16320</c:v>
                </c:pt>
                <c:pt idx="522">
                  <c:v>18352.5</c:v>
                </c:pt>
                <c:pt idx="523">
                  <c:v>18353</c:v>
                </c:pt>
                <c:pt idx="524">
                  <c:v>18388.5</c:v>
                </c:pt>
                <c:pt idx="525">
                  <c:v>18388.5</c:v>
                </c:pt>
                <c:pt idx="526">
                  <c:v>18474.5</c:v>
                </c:pt>
                <c:pt idx="527">
                  <c:v>18475</c:v>
                </c:pt>
                <c:pt idx="528">
                  <c:v>19554.5</c:v>
                </c:pt>
                <c:pt idx="529">
                  <c:v>19554.5</c:v>
                </c:pt>
                <c:pt idx="530">
                  <c:v>20621</c:v>
                </c:pt>
                <c:pt idx="531">
                  <c:v>20742</c:v>
                </c:pt>
                <c:pt idx="532">
                  <c:v>20742</c:v>
                </c:pt>
              </c:numCache>
            </c:numRef>
          </c:xVal>
          <c:yVal>
            <c:numRef>
              <c:f>'Active + TESS'!$I$21:$I$924</c:f>
              <c:numCache>
                <c:formatCode>General</c:formatCode>
                <c:ptCount val="904"/>
                <c:pt idx="5">
                  <c:v>-1.1365000005753245E-2</c:v>
                </c:pt>
                <c:pt idx="79">
                  <c:v>6.7199999975855462E-3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E1D-4C9F-B149-976A90894A87}"/>
            </c:ext>
          </c:extLst>
        </c:ser>
        <c:ser>
          <c:idx val="2"/>
          <c:order val="2"/>
          <c:tx>
            <c:strRef>
              <c:f>'Active + TESS'!$J$20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+ TESS'!$F$21:$F$924</c:f>
              <c:numCache>
                <c:formatCode>General</c:formatCode>
                <c:ptCount val="904"/>
                <c:pt idx="0">
                  <c:v>-1406</c:v>
                </c:pt>
                <c:pt idx="1">
                  <c:v>-1400</c:v>
                </c:pt>
                <c:pt idx="2">
                  <c:v>-418.5</c:v>
                </c:pt>
                <c:pt idx="3">
                  <c:v>-383</c:v>
                </c:pt>
                <c:pt idx="4">
                  <c:v>-294</c:v>
                </c:pt>
                <c:pt idx="5">
                  <c:v>-261</c:v>
                </c:pt>
                <c:pt idx="6">
                  <c:v>-53.5</c:v>
                </c:pt>
                <c:pt idx="7">
                  <c:v>-15</c:v>
                </c:pt>
                <c:pt idx="8">
                  <c:v>0</c:v>
                </c:pt>
                <c:pt idx="9">
                  <c:v>8.5</c:v>
                </c:pt>
                <c:pt idx="10">
                  <c:v>20.5</c:v>
                </c:pt>
                <c:pt idx="11">
                  <c:v>86</c:v>
                </c:pt>
                <c:pt idx="12">
                  <c:v>92</c:v>
                </c:pt>
                <c:pt idx="13">
                  <c:v>172</c:v>
                </c:pt>
                <c:pt idx="14">
                  <c:v>1876.5</c:v>
                </c:pt>
                <c:pt idx="15">
                  <c:v>1982</c:v>
                </c:pt>
                <c:pt idx="16">
                  <c:v>2009</c:v>
                </c:pt>
                <c:pt idx="17">
                  <c:v>2010</c:v>
                </c:pt>
                <c:pt idx="18">
                  <c:v>2044.5</c:v>
                </c:pt>
                <c:pt idx="19">
                  <c:v>2051.5</c:v>
                </c:pt>
                <c:pt idx="20">
                  <c:v>2114</c:v>
                </c:pt>
                <c:pt idx="21">
                  <c:v>2270</c:v>
                </c:pt>
                <c:pt idx="22">
                  <c:v>2362</c:v>
                </c:pt>
                <c:pt idx="23">
                  <c:v>3014</c:v>
                </c:pt>
                <c:pt idx="24">
                  <c:v>3236.5</c:v>
                </c:pt>
                <c:pt idx="25">
                  <c:v>3284</c:v>
                </c:pt>
                <c:pt idx="26">
                  <c:v>3395</c:v>
                </c:pt>
                <c:pt idx="27">
                  <c:v>3429.5</c:v>
                </c:pt>
                <c:pt idx="28">
                  <c:v>3515.5</c:v>
                </c:pt>
                <c:pt idx="29">
                  <c:v>3990.5</c:v>
                </c:pt>
                <c:pt idx="30">
                  <c:v>3993.5</c:v>
                </c:pt>
                <c:pt idx="31">
                  <c:v>4002.5</c:v>
                </c:pt>
                <c:pt idx="32">
                  <c:v>4079.5</c:v>
                </c:pt>
                <c:pt idx="33">
                  <c:v>4088.5</c:v>
                </c:pt>
                <c:pt idx="34">
                  <c:v>4130</c:v>
                </c:pt>
                <c:pt idx="35">
                  <c:v>4145</c:v>
                </c:pt>
                <c:pt idx="36">
                  <c:v>4209</c:v>
                </c:pt>
                <c:pt idx="37">
                  <c:v>4213</c:v>
                </c:pt>
                <c:pt idx="38">
                  <c:v>4229.5</c:v>
                </c:pt>
                <c:pt idx="39">
                  <c:v>4254.5</c:v>
                </c:pt>
                <c:pt idx="40">
                  <c:v>4302</c:v>
                </c:pt>
                <c:pt idx="41">
                  <c:v>4308</c:v>
                </c:pt>
                <c:pt idx="42">
                  <c:v>4385.5</c:v>
                </c:pt>
                <c:pt idx="43">
                  <c:v>4394</c:v>
                </c:pt>
                <c:pt idx="44">
                  <c:v>4422.5</c:v>
                </c:pt>
                <c:pt idx="45">
                  <c:v>4447.5</c:v>
                </c:pt>
                <c:pt idx="46">
                  <c:v>4504</c:v>
                </c:pt>
                <c:pt idx="47">
                  <c:v>4523.5</c:v>
                </c:pt>
                <c:pt idx="48">
                  <c:v>4551.5</c:v>
                </c:pt>
                <c:pt idx="49">
                  <c:v>4960</c:v>
                </c:pt>
                <c:pt idx="50">
                  <c:v>5013.5</c:v>
                </c:pt>
                <c:pt idx="51">
                  <c:v>5067</c:v>
                </c:pt>
                <c:pt idx="52">
                  <c:v>5191.5</c:v>
                </c:pt>
                <c:pt idx="53">
                  <c:v>5233</c:v>
                </c:pt>
                <c:pt idx="54">
                  <c:v>5233</c:v>
                </c:pt>
                <c:pt idx="55">
                  <c:v>5363.5</c:v>
                </c:pt>
                <c:pt idx="56">
                  <c:v>5476.5</c:v>
                </c:pt>
                <c:pt idx="57">
                  <c:v>5497</c:v>
                </c:pt>
                <c:pt idx="58">
                  <c:v>5525.5</c:v>
                </c:pt>
                <c:pt idx="59">
                  <c:v>5607</c:v>
                </c:pt>
                <c:pt idx="60">
                  <c:v>6122.5</c:v>
                </c:pt>
                <c:pt idx="61">
                  <c:v>6272.5</c:v>
                </c:pt>
                <c:pt idx="62">
                  <c:v>6472.5</c:v>
                </c:pt>
                <c:pt idx="63">
                  <c:v>6581</c:v>
                </c:pt>
                <c:pt idx="64">
                  <c:v>6622.5</c:v>
                </c:pt>
                <c:pt idx="65">
                  <c:v>6679</c:v>
                </c:pt>
                <c:pt idx="66">
                  <c:v>8588.5</c:v>
                </c:pt>
                <c:pt idx="67">
                  <c:v>8702.5</c:v>
                </c:pt>
                <c:pt idx="68">
                  <c:v>8744</c:v>
                </c:pt>
                <c:pt idx="69">
                  <c:v>9614.5</c:v>
                </c:pt>
                <c:pt idx="70">
                  <c:v>9822</c:v>
                </c:pt>
                <c:pt idx="71">
                  <c:v>9845.5</c:v>
                </c:pt>
                <c:pt idx="72">
                  <c:v>10570.5</c:v>
                </c:pt>
                <c:pt idx="73">
                  <c:v>11510.5</c:v>
                </c:pt>
                <c:pt idx="74">
                  <c:v>11602.5</c:v>
                </c:pt>
                <c:pt idx="75">
                  <c:v>11697.5</c:v>
                </c:pt>
                <c:pt idx="76">
                  <c:v>11700.5</c:v>
                </c:pt>
                <c:pt idx="77">
                  <c:v>11767</c:v>
                </c:pt>
                <c:pt idx="78">
                  <c:v>11795.5</c:v>
                </c:pt>
                <c:pt idx="79">
                  <c:v>12088</c:v>
                </c:pt>
                <c:pt idx="80">
                  <c:v>12160.5</c:v>
                </c:pt>
                <c:pt idx="81">
                  <c:v>12569</c:v>
                </c:pt>
                <c:pt idx="82">
                  <c:v>12702.5</c:v>
                </c:pt>
                <c:pt idx="83">
                  <c:v>12861.5</c:v>
                </c:pt>
                <c:pt idx="84">
                  <c:v>12981.5</c:v>
                </c:pt>
                <c:pt idx="85">
                  <c:v>12996</c:v>
                </c:pt>
                <c:pt idx="86">
                  <c:v>13156.5</c:v>
                </c:pt>
                <c:pt idx="87">
                  <c:v>13174.5</c:v>
                </c:pt>
                <c:pt idx="88">
                  <c:v>13177.5</c:v>
                </c:pt>
                <c:pt idx="89">
                  <c:v>13178</c:v>
                </c:pt>
                <c:pt idx="90">
                  <c:v>13178.5</c:v>
                </c:pt>
                <c:pt idx="91">
                  <c:v>13179</c:v>
                </c:pt>
                <c:pt idx="92">
                  <c:v>13179.5</c:v>
                </c:pt>
                <c:pt idx="93">
                  <c:v>13180</c:v>
                </c:pt>
                <c:pt idx="94">
                  <c:v>13180.5</c:v>
                </c:pt>
                <c:pt idx="95">
                  <c:v>13181.5</c:v>
                </c:pt>
                <c:pt idx="96">
                  <c:v>13182</c:v>
                </c:pt>
                <c:pt idx="97">
                  <c:v>13182.5</c:v>
                </c:pt>
                <c:pt idx="98">
                  <c:v>13183</c:v>
                </c:pt>
                <c:pt idx="99">
                  <c:v>13183.5</c:v>
                </c:pt>
                <c:pt idx="100">
                  <c:v>13184</c:v>
                </c:pt>
                <c:pt idx="101">
                  <c:v>13184.5</c:v>
                </c:pt>
                <c:pt idx="102">
                  <c:v>13185</c:v>
                </c:pt>
                <c:pt idx="103">
                  <c:v>13185.5</c:v>
                </c:pt>
                <c:pt idx="104">
                  <c:v>13186</c:v>
                </c:pt>
                <c:pt idx="105">
                  <c:v>13186.5</c:v>
                </c:pt>
                <c:pt idx="106">
                  <c:v>13187</c:v>
                </c:pt>
                <c:pt idx="107">
                  <c:v>13187.5</c:v>
                </c:pt>
                <c:pt idx="108">
                  <c:v>13188</c:v>
                </c:pt>
                <c:pt idx="109">
                  <c:v>13188.5</c:v>
                </c:pt>
                <c:pt idx="110">
                  <c:v>13189.5</c:v>
                </c:pt>
                <c:pt idx="111">
                  <c:v>13190</c:v>
                </c:pt>
                <c:pt idx="112">
                  <c:v>13191</c:v>
                </c:pt>
                <c:pt idx="113">
                  <c:v>13191.5</c:v>
                </c:pt>
                <c:pt idx="114">
                  <c:v>13192</c:v>
                </c:pt>
                <c:pt idx="115">
                  <c:v>13192.5</c:v>
                </c:pt>
                <c:pt idx="116">
                  <c:v>13193</c:v>
                </c:pt>
                <c:pt idx="117">
                  <c:v>13193.5</c:v>
                </c:pt>
                <c:pt idx="118">
                  <c:v>13194</c:v>
                </c:pt>
                <c:pt idx="119">
                  <c:v>13194.5</c:v>
                </c:pt>
                <c:pt idx="120">
                  <c:v>13195</c:v>
                </c:pt>
                <c:pt idx="121">
                  <c:v>13195.5</c:v>
                </c:pt>
                <c:pt idx="122">
                  <c:v>13196</c:v>
                </c:pt>
                <c:pt idx="123">
                  <c:v>13196.5</c:v>
                </c:pt>
                <c:pt idx="124">
                  <c:v>13197</c:v>
                </c:pt>
                <c:pt idx="125">
                  <c:v>13197.5</c:v>
                </c:pt>
                <c:pt idx="126">
                  <c:v>13198</c:v>
                </c:pt>
                <c:pt idx="127">
                  <c:v>13198.5</c:v>
                </c:pt>
                <c:pt idx="128">
                  <c:v>13199</c:v>
                </c:pt>
                <c:pt idx="129">
                  <c:v>13199.5</c:v>
                </c:pt>
                <c:pt idx="130">
                  <c:v>13200</c:v>
                </c:pt>
                <c:pt idx="131">
                  <c:v>13200.5</c:v>
                </c:pt>
                <c:pt idx="132">
                  <c:v>13201</c:v>
                </c:pt>
                <c:pt idx="133">
                  <c:v>13201.5</c:v>
                </c:pt>
                <c:pt idx="134">
                  <c:v>13202.5</c:v>
                </c:pt>
                <c:pt idx="135">
                  <c:v>13203.5</c:v>
                </c:pt>
                <c:pt idx="136">
                  <c:v>13204</c:v>
                </c:pt>
                <c:pt idx="137">
                  <c:v>13204.5</c:v>
                </c:pt>
                <c:pt idx="138">
                  <c:v>13205</c:v>
                </c:pt>
                <c:pt idx="139">
                  <c:v>13205.5</c:v>
                </c:pt>
                <c:pt idx="140">
                  <c:v>13206</c:v>
                </c:pt>
                <c:pt idx="141">
                  <c:v>13206.5</c:v>
                </c:pt>
                <c:pt idx="142">
                  <c:v>13207</c:v>
                </c:pt>
                <c:pt idx="143">
                  <c:v>13207.5</c:v>
                </c:pt>
                <c:pt idx="144">
                  <c:v>13208.5</c:v>
                </c:pt>
                <c:pt idx="145">
                  <c:v>13209</c:v>
                </c:pt>
                <c:pt idx="146">
                  <c:v>13209.5</c:v>
                </c:pt>
                <c:pt idx="147">
                  <c:v>13210</c:v>
                </c:pt>
                <c:pt idx="148">
                  <c:v>13210.5</c:v>
                </c:pt>
                <c:pt idx="149">
                  <c:v>13211</c:v>
                </c:pt>
                <c:pt idx="150">
                  <c:v>13211.5</c:v>
                </c:pt>
                <c:pt idx="151">
                  <c:v>13212</c:v>
                </c:pt>
                <c:pt idx="152">
                  <c:v>13212.5</c:v>
                </c:pt>
                <c:pt idx="153">
                  <c:v>13213</c:v>
                </c:pt>
                <c:pt idx="154">
                  <c:v>13213.5</c:v>
                </c:pt>
                <c:pt idx="155">
                  <c:v>13214</c:v>
                </c:pt>
                <c:pt idx="156">
                  <c:v>13214.5</c:v>
                </c:pt>
                <c:pt idx="157">
                  <c:v>13215</c:v>
                </c:pt>
                <c:pt idx="158">
                  <c:v>13215.5</c:v>
                </c:pt>
                <c:pt idx="159">
                  <c:v>13216</c:v>
                </c:pt>
                <c:pt idx="160">
                  <c:v>13216.5</c:v>
                </c:pt>
                <c:pt idx="161">
                  <c:v>13217</c:v>
                </c:pt>
                <c:pt idx="162">
                  <c:v>13217</c:v>
                </c:pt>
                <c:pt idx="163">
                  <c:v>13217.5</c:v>
                </c:pt>
                <c:pt idx="164">
                  <c:v>13218</c:v>
                </c:pt>
                <c:pt idx="165">
                  <c:v>13219.5</c:v>
                </c:pt>
                <c:pt idx="166">
                  <c:v>13220</c:v>
                </c:pt>
                <c:pt idx="167">
                  <c:v>13220.5</c:v>
                </c:pt>
                <c:pt idx="168">
                  <c:v>13221</c:v>
                </c:pt>
                <c:pt idx="169">
                  <c:v>13221.5</c:v>
                </c:pt>
                <c:pt idx="170">
                  <c:v>13222</c:v>
                </c:pt>
                <c:pt idx="171">
                  <c:v>13222</c:v>
                </c:pt>
                <c:pt idx="172">
                  <c:v>13222.5</c:v>
                </c:pt>
                <c:pt idx="173">
                  <c:v>13223</c:v>
                </c:pt>
                <c:pt idx="174">
                  <c:v>13223.5</c:v>
                </c:pt>
                <c:pt idx="175">
                  <c:v>13224</c:v>
                </c:pt>
                <c:pt idx="176">
                  <c:v>13225</c:v>
                </c:pt>
                <c:pt idx="177">
                  <c:v>13225.5</c:v>
                </c:pt>
                <c:pt idx="178">
                  <c:v>13226</c:v>
                </c:pt>
                <c:pt idx="179">
                  <c:v>13226.5</c:v>
                </c:pt>
                <c:pt idx="180">
                  <c:v>13227</c:v>
                </c:pt>
                <c:pt idx="181">
                  <c:v>13227.5</c:v>
                </c:pt>
                <c:pt idx="182">
                  <c:v>13228</c:v>
                </c:pt>
                <c:pt idx="183">
                  <c:v>13228.5</c:v>
                </c:pt>
                <c:pt idx="184">
                  <c:v>13229</c:v>
                </c:pt>
                <c:pt idx="185">
                  <c:v>13229.5</c:v>
                </c:pt>
                <c:pt idx="186">
                  <c:v>13230</c:v>
                </c:pt>
                <c:pt idx="187">
                  <c:v>13230.5</c:v>
                </c:pt>
                <c:pt idx="188">
                  <c:v>13231</c:v>
                </c:pt>
                <c:pt idx="189">
                  <c:v>13231.5</c:v>
                </c:pt>
                <c:pt idx="190">
                  <c:v>13232</c:v>
                </c:pt>
                <c:pt idx="191">
                  <c:v>13232.5</c:v>
                </c:pt>
                <c:pt idx="192">
                  <c:v>13233</c:v>
                </c:pt>
                <c:pt idx="193">
                  <c:v>13233.5</c:v>
                </c:pt>
                <c:pt idx="194">
                  <c:v>13234</c:v>
                </c:pt>
                <c:pt idx="195">
                  <c:v>13234.5</c:v>
                </c:pt>
                <c:pt idx="196">
                  <c:v>13235</c:v>
                </c:pt>
                <c:pt idx="197">
                  <c:v>13235.5</c:v>
                </c:pt>
                <c:pt idx="198">
                  <c:v>13236</c:v>
                </c:pt>
                <c:pt idx="199">
                  <c:v>13236.5</c:v>
                </c:pt>
                <c:pt idx="200">
                  <c:v>13237</c:v>
                </c:pt>
                <c:pt idx="201">
                  <c:v>13237.5</c:v>
                </c:pt>
                <c:pt idx="202">
                  <c:v>13238</c:v>
                </c:pt>
                <c:pt idx="203">
                  <c:v>13238.5</c:v>
                </c:pt>
                <c:pt idx="204">
                  <c:v>13239</c:v>
                </c:pt>
                <c:pt idx="205">
                  <c:v>13239.5</c:v>
                </c:pt>
                <c:pt idx="206">
                  <c:v>13240</c:v>
                </c:pt>
                <c:pt idx="207">
                  <c:v>13240.5</c:v>
                </c:pt>
                <c:pt idx="208">
                  <c:v>13241</c:v>
                </c:pt>
                <c:pt idx="209">
                  <c:v>13242</c:v>
                </c:pt>
                <c:pt idx="210">
                  <c:v>13242.5</c:v>
                </c:pt>
                <c:pt idx="211">
                  <c:v>13243</c:v>
                </c:pt>
                <c:pt idx="212">
                  <c:v>13243.5</c:v>
                </c:pt>
                <c:pt idx="213">
                  <c:v>13244</c:v>
                </c:pt>
                <c:pt idx="214">
                  <c:v>13244.5</c:v>
                </c:pt>
                <c:pt idx="215">
                  <c:v>13245</c:v>
                </c:pt>
                <c:pt idx="216">
                  <c:v>13245.5</c:v>
                </c:pt>
                <c:pt idx="217">
                  <c:v>13246</c:v>
                </c:pt>
                <c:pt idx="218">
                  <c:v>13246.5</c:v>
                </c:pt>
                <c:pt idx="219">
                  <c:v>13247</c:v>
                </c:pt>
                <c:pt idx="220">
                  <c:v>13247.5</c:v>
                </c:pt>
                <c:pt idx="221">
                  <c:v>13248</c:v>
                </c:pt>
                <c:pt idx="222">
                  <c:v>13248.5</c:v>
                </c:pt>
                <c:pt idx="223">
                  <c:v>13249</c:v>
                </c:pt>
                <c:pt idx="224">
                  <c:v>13249.5</c:v>
                </c:pt>
                <c:pt idx="225">
                  <c:v>13250</c:v>
                </c:pt>
                <c:pt idx="226">
                  <c:v>13250.5</c:v>
                </c:pt>
                <c:pt idx="227">
                  <c:v>13251.5</c:v>
                </c:pt>
                <c:pt idx="228">
                  <c:v>13252</c:v>
                </c:pt>
                <c:pt idx="229">
                  <c:v>13252.5</c:v>
                </c:pt>
                <c:pt idx="230">
                  <c:v>13253</c:v>
                </c:pt>
                <c:pt idx="231">
                  <c:v>13253.5</c:v>
                </c:pt>
                <c:pt idx="232">
                  <c:v>13254</c:v>
                </c:pt>
                <c:pt idx="233">
                  <c:v>13254.5</c:v>
                </c:pt>
                <c:pt idx="234">
                  <c:v>13255</c:v>
                </c:pt>
                <c:pt idx="235">
                  <c:v>13255.5</c:v>
                </c:pt>
                <c:pt idx="236">
                  <c:v>13256</c:v>
                </c:pt>
                <c:pt idx="237">
                  <c:v>13260</c:v>
                </c:pt>
                <c:pt idx="238">
                  <c:v>13260.5</c:v>
                </c:pt>
                <c:pt idx="239">
                  <c:v>13261</c:v>
                </c:pt>
                <c:pt idx="240">
                  <c:v>13262</c:v>
                </c:pt>
                <c:pt idx="241">
                  <c:v>13262.5</c:v>
                </c:pt>
                <c:pt idx="242">
                  <c:v>13263</c:v>
                </c:pt>
                <c:pt idx="243">
                  <c:v>13263.5</c:v>
                </c:pt>
                <c:pt idx="244">
                  <c:v>13264</c:v>
                </c:pt>
                <c:pt idx="245">
                  <c:v>13264.5</c:v>
                </c:pt>
                <c:pt idx="246">
                  <c:v>13265</c:v>
                </c:pt>
                <c:pt idx="247">
                  <c:v>13265.5</c:v>
                </c:pt>
                <c:pt idx="248">
                  <c:v>13266</c:v>
                </c:pt>
                <c:pt idx="249">
                  <c:v>13266.5</c:v>
                </c:pt>
                <c:pt idx="250">
                  <c:v>13267</c:v>
                </c:pt>
                <c:pt idx="251">
                  <c:v>13267.5</c:v>
                </c:pt>
                <c:pt idx="252">
                  <c:v>13269</c:v>
                </c:pt>
                <c:pt idx="253">
                  <c:v>13269.5</c:v>
                </c:pt>
                <c:pt idx="254">
                  <c:v>13270</c:v>
                </c:pt>
                <c:pt idx="255">
                  <c:v>13270.5</c:v>
                </c:pt>
                <c:pt idx="256">
                  <c:v>13270.5</c:v>
                </c:pt>
                <c:pt idx="257">
                  <c:v>13271</c:v>
                </c:pt>
                <c:pt idx="258">
                  <c:v>13271.5</c:v>
                </c:pt>
                <c:pt idx="259">
                  <c:v>13272</c:v>
                </c:pt>
                <c:pt idx="260">
                  <c:v>13272.5</c:v>
                </c:pt>
                <c:pt idx="261">
                  <c:v>13273</c:v>
                </c:pt>
                <c:pt idx="262">
                  <c:v>13273.5</c:v>
                </c:pt>
                <c:pt idx="263">
                  <c:v>13274</c:v>
                </c:pt>
                <c:pt idx="264">
                  <c:v>13274.5</c:v>
                </c:pt>
                <c:pt idx="265">
                  <c:v>13275</c:v>
                </c:pt>
                <c:pt idx="266">
                  <c:v>13275.5</c:v>
                </c:pt>
                <c:pt idx="267">
                  <c:v>13276</c:v>
                </c:pt>
                <c:pt idx="268">
                  <c:v>13277</c:v>
                </c:pt>
                <c:pt idx="269">
                  <c:v>13277.5</c:v>
                </c:pt>
                <c:pt idx="270">
                  <c:v>13278</c:v>
                </c:pt>
                <c:pt idx="271">
                  <c:v>13278.5</c:v>
                </c:pt>
                <c:pt idx="272">
                  <c:v>13279</c:v>
                </c:pt>
                <c:pt idx="273">
                  <c:v>13279.5</c:v>
                </c:pt>
                <c:pt idx="274">
                  <c:v>13280</c:v>
                </c:pt>
                <c:pt idx="275">
                  <c:v>13280.5</c:v>
                </c:pt>
                <c:pt idx="276">
                  <c:v>13281</c:v>
                </c:pt>
                <c:pt idx="277">
                  <c:v>13281.5</c:v>
                </c:pt>
                <c:pt idx="278">
                  <c:v>13282</c:v>
                </c:pt>
                <c:pt idx="279">
                  <c:v>13282.5</c:v>
                </c:pt>
                <c:pt idx="280">
                  <c:v>13283</c:v>
                </c:pt>
                <c:pt idx="281">
                  <c:v>13283.5</c:v>
                </c:pt>
                <c:pt idx="282">
                  <c:v>13284</c:v>
                </c:pt>
                <c:pt idx="283">
                  <c:v>13284.5</c:v>
                </c:pt>
                <c:pt idx="284">
                  <c:v>13285</c:v>
                </c:pt>
                <c:pt idx="285">
                  <c:v>13285.5</c:v>
                </c:pt>
                <c:pt idx="286">
                  <c:v>13286</c:v>
                </c:pt>
                <c:pt idx="287">
                  <c:v>13286.5</c:v>
                </c:pt>
                <c:pt idx="288">
                  <c:v>13287</c:v>
                </c:pt>
                <c:pt idx="289">
                  <c:v>13287.5</c:v>
                </c:pt>
                <c:pt idx="290">
                  <c:v>13288</c:v>
                </c:pt>
                <c:pt idx="291">
                  <c:v>13288.5</c:v>
                </c:pt>
                <c:pt idx="292">
                  <c:v>13289</c:v>
                </c:pt>
                <c:pt idx="293">
                  <c:v>13289.5</c:v>
                </c:pt>
                <c:pt idx="294">
                  <c:v>13290</c:v>
                </c:pt>
                <c:pt idx="295">
                  <c:v>13290.5</c:v>
                </c:pt>
                <c:pt idx="296">
                  <c:v>13291</c:v>
                </c:pt>
                <c:pt idx="297">
                  <c:v>13291.5</c:v>
                </c:pt>
                <c:pt idx="298">
                  <c:v>13292</c:v>
                </c:pt>
                <c:pt idx="299">
                  <c:v>13292.5</c:v>
                </c:pt>
                <c:pt idx="300">
                  <c:v>13293.5</c:v>
                </c:pt>
                <c:pt idx="301">
                  <c:v>13294</c:v>
                </c:pt>
                <c:pt idx="302">
                  <c:v>13294.5</c:v>
                </c:pt>
                <c:pt idx="303">
                  <c:v>13295</c:v>
                </c:pt>
                <c:pt idx="304">
                  <c:v>13295.5</c:v>
                </c:pt>
                <c:pt idx="305">
                  <c:v>13296</c:v>
                </c:pt>
                <c:pt idx="306">
                  <c:v>13296.5</c:v>
                </c:pt>
                <c:pt idx="307">
                  <c:v>13297</c:v>
                </c:pt>
                <c:pt idx="308">
                  <c:v>13297.5</c:v>
                </c:pt>
                <c:pt idx="309">
                  <c:v>13298</c:v>
                </c:pt>
                <c:pt idx="310">
                  <c:v>13298.5</c:v>
                </c:pt>
                <c:pt idx="311">
                  <c:v>13299</c:v>
                </c:pt>
                <c:pt idx="312">
                  <c:v>13299.5</c:v>
                </c:pt>
                <c:pt idx="313">
                  <c:v>13300</c:v>
                </c:pt>
                <c:pt idx="314">
                  <c:v>13300.5</c:v>
                </c:pt>
                <c:pt idx="315">
                  <c:v>13301</c:v>
                </c:pt>
                <c:pt idx="316">
                  <c:v>13301.5</c:v>
                </c:pt>
                <c:pt idx="317">
                  <c:v>13302</c:v>
                </c:pt>
                <c:pt idx="318">
                  <c:v>13302.5</c:v>
                </c:pt>
                <c:pt idx="319">
                  <c:v>13303</c:v>
                </c:pt>
                <c:pt idx="320">
                  <c:v>13304</c:v>
                </c:pt>
                <c:pt idx="321">
                  <c:v>13304.5</c:v>
                </c:pt>
                <c:pt idx="322">
                  <c:v>13305</c:v>
                </c:pt>
                <c:pt idx="323">
                  <c:v>13305.5</c:v>
                </c:pt>
                <c:pt idx="324">
                  <c:v>13306</c:v>
                </c:pt>
                <c:pt idx="325">
                  <c:v>13306.5</c:v>
                </c:pt>
                <c:pt idx="326">
                  <c:v>13307</c:v>
                </c:pt>
                <c:pt idx="327">
                  <c:v>13307.5</c:v>
                </c:pt>
                <c:pt idx="328">
                  <c:v>13308</c:v>
                </c:pt>
                <c:pt idx="329">
                  <c:v>13308.5</c:v>
                </c:pt>
                <c:pt idx="330">
                  <c:v>13309</c:v>
                </c:pt>
                <c:pt idx="331">
                  <c:v>13309.5</c:v>
                </c:pt>
                <c:pt idx="332">
                  <c:v>13310</c:v>
                </c:pt>
                <c:pt idx="333">
                  <c:v>13310.5</c:v>
                </c:pt>
                <c:pt idx="334">
                  <c:v>13311</c:v>
                </c:pt>
                <c:pt idx="335">
                  <c:v>13313</c:v>
                </c:pt>
                <c:pt idx="336">
                  <c:v>13313.5</c:v>
                </c:pt>
                <c:pt idx="337">
                  <c:v>13314</c:v>
                </c:pt>
                <c:pt idx="338">
                  <c:v>13314.5</c:v>
                </c:pt>
                <c:pt idx="339">
                  <c:v>13315</c:v>
                </c:pt>
                <c:pt idx="340">
                  <c:v>13315.5</c:v>
                </c:pt>
                <c:pt idx="341">
                  <c:v>13316</c:v>
                </c:pt>
                <c:pt idx="342">
                  <c:v>13317</c:v>
                </c:pt>
                <c:pt idx="343">
                  <c:v>13317.5</c:v>
                </c:pt>
                <c:pt idx="344">
                  <c:v>13318.5</c:v>
                </c:pt>
                <c:pt idx="345">
                  <c:v>13319</c:v>
                </c:pt>
                <c:pt idx="346">
                  <c:v>13320</c:v>
                </c:pt>
                <c:pt idx="347">
                  <c:v>13320.5</c:v>
                </c:pt>
                <c:pt idx="348">
                  <c:v>13321</c:v>
                </c:pt>
                <c:pt idx="349">
                  <c:v>13321.5</c:v>
                </c:pt>
                <c:pt idx="350">
                  <c:v>13322</c:v>
                </c:pt>
                <c:pt idx="351">
                  <c:v>13322.5</c:v>
                </c:pt>
                <c:pt idx="352">
                  <c:v>13323</c:v>
                </c:pt>
                <c:pt idx="353">
                  <c:v>13323.5</c:v>
                </c:pt>
                <c:pt idx="354">
                  <c:v>13324</c:v>
                </c:pt>
                <c:pt idx="355">
                  <c:v>13324.5</c:v>
                </c:pt>
                <c:pt idx="356">
                  <c:v>13325</c:v>
                </c:pt>
                <c:pt idx="357">
                  <c:v>13326</c:v>
                </c:pt>
                <c:pt idx="358">
                  <c:v>13326.5</c:v>
                </c:pt>
                <c:pt idx="359">
                  <c:v>13327</c:v>
                </c:pt>
                <c:pt idx="360">
                  <c:v>13327</c:v>
                </c:pt>
                <c:pt idx="361">
                  <c:v>13328</c:v>
                </c:pt>
                <c:pt idx="362">
                  <c:v>13328.5</c:v>
                </c:pt>
                <c:pt idx="363">
                  <c:v>13329.5</c:v>
                </c:pt>
                <c:pt idx="364">
                  <c:v>13330</c:v>
                </c:pt>
                <c:pt idx="365">
                  <c:v>13330.5</c:v>
                </c:pt>
                <c:pt idx="366">
                  <c:v>13331</c:v>
                </c:pt>
                <c:pt idx="367">
                  <c:v>13331.5</c:v>
                </c:pt>
                <c:pt idx="368">
                  <c:v>13332</c:v>
                </c:pt>
                <c:pt idx="369">
                  <c:v>13332.5</c:v>
                </c:pt>
                <c:pt idx="370">
                  <c:v>13333</c:v>
                </c:pt>
                <c:pt idx="371">
                  <c:v>13333.5</c:v>
                </c:pt>
                <c:pt idx="372">
                  <c:v>13334</c:v>
                </c:pt>
                <c:pt idx="373">
                  <c:v>13334.5</c:v>
                </c:pt>
                <c:pt idx="374">
                  <c:v>13335</c:v>
                </c:pt>
                <c:pt idx="375">
                  <c:v>13335.5</c:v>
                </c:pt>
                <c:pt idx="376">
                  <c:v>13336</c:v>
                </c:pt>
                <c:pt idx="377">
                  <c:v>13336.5</c:v>
                </c:pt>
                <c:pt idx="378">
                  <c:v>13337.5</c:v>
                </c:pt>
                <c:pt idx="379">
                  <c:v>13338</c:v>
                </c:pt>
                <c:pt idx="380">
                  <c:v>13338.5</c:v>
                </c:pt>
                <c:pt idx="381">
                  <c:v>13339</c:v>
                </c:pt>
                <c:pt idx="382">
                  <c:v>13339.5</c:v>
                </c:pt>
                <c:pt idx="383">
                  <c:v>13340</c:v>
                </c:pt>
                <c:pt idx="384">
                  <c:v>13340.5</c:v>
                </c:pt>
                <c:pt idx="385">
                  <c:v>13341</c:v>
                </c:pt>
                <c:pt idx="386">
                  <c:v>13341.5</c:v>
                </c:pt>
                <c:pt idx="387">
                  <c:v>13342</c:v>
                </c:pt>
                <c:pt idx="388">
                  <c:v>13342.5</c:v>
                </c:pt>
                <c:pt idx="389">
                  <c:v>13343</c:v>
                </c:pt>
                <c:pt idx="390">
                  <c:v>13343.5</c:v>
                </c:pt>
                <c:pt idx="391">
                  <c:v>13344</c:v>
                </c:pt>
                <c:pt idx="392">
                  <c:v>13344.5</c:v>
                </c:pt>
                <c:pt idx="393">
                  <c:v>13345.5</c:v>
                </c:pt>
                <c:pt idx="394">
                  <c:v>13346</c:v>
                </c:pt>
                <c:pt idx="395">
                  <c:v>13347</c:v>
                </c:pt>
                <c:pt idx="396">
                  <c:v>13347.5</c:v>
                </c:pt>
                <c:pt idx="397">
                  <c:v>13348</c:v>
                </c:pt>
                <c:pt idx="398">
                  <c:v>13348.5</c:v>
                </c:pt>
                <c:pt idx="399">
                  <c:v>13349</c:v>
                </c:pt>
                <c:pt idx="400">
                  <c:v>13349.5</c:v>
                </c:pt>
                <c:pt idx="401">
                  <c:v>13350</c:v>
                </c:pt>
                <c:pt idx="402">
                  <c:v>13350.5</c:v>
                </c:pt>
                <c:pt idx="403">
                  <c:v>13351</c:v>
                </c:pt>
                <c:pt idx="404">
                  <c:v>13351.5</c:v>
                </c:pt>
                <c:pt idx="405">
                  <c:v>13352</c:v>
                </c:pt>
                <c:pt idx="406">
                  <c:v>13352.5</c:v>
                </c:pt>
                <c:pt idx="407">
                  <c:v>13353</c:v>
                </c:pt>
                <c:pt idx="408">
                  <c:v>13353.5</c:v>
                </c:pt>
                <c:pt idx="409">
                  <c:v>13354</c:v>
                </c:pt>
                <c:pt idx="410">
                  <c:v>13354.5</c:v>
                </c:pt>
                <c:pt idx="411">
                  <c:v>13355</c:v>
                </c:pt>
                <c:pt idx="412">
                  <c:v>13355.5</c:v>
                </c:pt>
                <c:pt idx="413">
                  <c:v>13356</c:v>
                </c:pt>
                <c:pt idx="414">
                  <c:v>13356.5</c:v>
                </c:pt>
                <c:pt idx="415">
                  <c:v>13357</c:v>
                </c:pt>
                <c:pt idx="416">
                  <c:v>13357.5</c:v>
                </c:pt>
                <c:pt idx="417">
                  <c:v>13358</c:v>
                </c:pt>
                <c:pt idx="418">
                  <c:v>13358.5</c:v>
                </c:pt>
                <c:pt idx="419">
                  <c:v>13359</c:v>
                </c:pt>
                <c:pt idx="420">
                  <c:v>13359.5</c:v>
                </c:pt>
                <c:pt idx="421">
                  <c:v>13360</c:v>
                </c:pt>
                <c:pt idx="422">
                  <c:v>13360.5</c:v>
                </c:pt>
                <c:pt idx="423">
                  <c:v>13361</c:v>
                </c:pt>
                <c:pt idx="424">
                  <c:v>13361.5</c:v>
                </c:pt>
                <c:pt idx="425">
                  <c:v>13362</c:v>
                </c:pt>
                <c:pt idx="426">
                  <c:v>13363</c:v>
                </c:pt>
                <c:pt idx="427">
                  <c:v>13363.5</c:v>
                </c:pt>
                <c:pt idx="428">
                  <c:v>13364.5</c:v>
                </c:pt>
                <c:pt idx="429">
                  <c:v>13365</c:v>
                </c:pt>
                <c:pt idx="430">
                  <c:v>13366</c:v>
                </c:pt>
                <c:pt idx="431">
                  <c:v>13366.5</c:v>
                </c:pt>
                <c:pt idx="432">
                  <c:v>13367</c:v>
                </c:pt>
                <c:pt idx="433">
                  <c:v>13367.5</c:v>
                </c:pt>
                <c:pt idx="434">
                  <c:v>13368</c:v>
                </c:pt>
                <c:pt idx="435">
                  <c:v>13368.5</c:v>
                </c:pt>
                <c:pt idx="436">
                  <c:v>13369</c:v>
                </c:pt>
                <c:pt idx="437">
                  <c:v>13369.5</c:v>
                </c:pt>
                <c:pt idx="438">
                  <c:v>13370</c:v>
                </c:pt>
                <c:pt idx="439">
                  <c:v>13370.5</c:v>
                </c:pt>
                <c:pt idx="440">
                  <c:v>13371</c:v>
                </c:pt>
                <c:pt idx="441">
                  <c:v>13371.5</c:v>
                </c:pt>
                <c:pt idx="442">
                  <c:v>13372.5</c:v>
                </c:pt>
                <c:pt idx="443">
                  <c:v>13373</c:v>
                </c:pt>
                <c:pt idx="444">
                  <c:v>13373.5</c:v>
                </c:pt>
                <c:pt idx="445">
                  <c:v>13374</c:v>
                </c:pt>
                <c:pt idx="446">
                  <c:v>13374.5</c:v>
                </c:pt>
                <c:pt idx="447">
                  <c:v>13375</c:v>
                </c:pt>
                <c:pt idx="448">
                  <c:v>13375.5</c:v>
                </c:pt>
                <c:pt idx="449">
                  <c:v>13376</c:v>
                </c:pt>
                <c:pt idx="450">
                  <c:v>13376.5</c:v>
                </c:pt>
                <c:pt idx="451">
                  <c:v>13377</c:v>
                </c:pt>
                <c:pt idx="452">
                  <c:v>13377.5</c:v>
                </c:pt>
                <c:pt idx="453">
                  <c:v>13378</c:v>
                </c:pt>
                <c:pt idx="454">
                  <c:v>13378.5</c:v>
                </c:pt>
                <c:pt idx="455">
                  <c:v>13379</c:v>
                </c:pt>
                <c:pt idx="456">
                  <c:v>13379.5</c:v>
                </c:pt>
                <c:pt idx="457">
                  <c:v>13380.5</c:v>
                </c:pt>
                <c:pt idx="458">
                  <c:v>13381</c:v>
                </c:pt>
                <c:pt idx="459">
                  <c:v>13382</c:v>
                </c:pt>
                <c:pt idx="460">
                  <c:v>13382.5</c:v>
                </c:pt>
                <c:pt idx="461">
                  <c:v>13383</c:v>
                </c:pt>
                <c:pt idx="462">
                  <c:v>13383.5</c:v>
                </c:pt>
                <c:pt idx="463">
                  <c:v>13383.5</c:v>
                </c:pt>
                <c:pt idx="464">
                  <c:v>13384</c:v>
                </c:pt>
                <c:pt idx="465">
                  <c:v>13384.5</c:v>
                </c:pt>
                <c:pt idx="466">
                  <c:v>13385</c:v>
                </c:pt>
                <c:pt idx="467">
                  <c:v>13385.5</c:v>
                </c:pt>
                <c:pt idx="468">
                  <c:v>13386</c:v>
                </c:pt>
                <c:pt idx="469">
                  <c:v>13386.5</c:v>
                </c:pt>
                <c:pt idx="470">
                  <c:v>13387</c:v>
                </c:pt>
                <c:pt idx="471">
                  <c:v>13387.5</c:v>
                </c:pt>
                <c:pt idx="472">
                  <c:v>13388.5</c:v>
                </c:pt>
                <c:pt idx="473">
                  <c:v>13389</c:v>
                </c:pt>
                <c:pt idx="474">
                  <c:v>13390</c:v>
                </c:pt>
                <c:pt idx="475">
                  <c:v>13390.5</c:v>
                </c:pt>
                <c:pt idx="476">
                  <c:v>13391</c:v>
                </c:pt>
                <c:pt idx="477">
                  <c:v>13391.5</c:v>
                </c:pt>
                <c:pt idx="478">
                  <c:v>13392</c:v>
                </c:pt>
                <c:pt idx="479">
                  <c:v>13392.5</c:v>
                </c:pt>
                <c:pt idx="480">
                  <c:v>13393</c:v>
                </c:pt>
                <c:pt idx="481">
                  <c:v>13393.5</c:v>
                </c:pt>
                <c:pt idx="482">
                  <c:v>13394</c:v>
                </c:pt>
                <c:pt idx="483">
                  <c:v>13394.5</c:v>
                </c:pt>
                <c:pt idx="484">
                  <c:v>13395</c:v>
                </c:pt>
                <c:pt idx="485">
                  <c:v>13395.5</c:v>
                </c:pt>
                <c:pt idx="486">
                  <c:v>13396</c:v>
                </c:pt>
                <c:pt idx="487">
                  <c:v>13396.5</c:v>
                </c:pt>
                <c:pt idx="488">
                  <c:v>13397</c:v>
                </c:pt>
                <c:pt idx="489">
                  <c:v>13398</c:v>
                </c:pt>
                <c:pt idx="490">
                  <c:v>13398.5</c:v>
                </c:pt>
                <c:pt idx="491">
                  <c:v>13399</c:v>
                </c:pt>
                <c:pt idx="492">
                  <c:v>13399.5</c:v>
                </c:pt>
                <c:pt idx="493">
                  <c:v>13400</c:v>
                </c:pt>
                <c:pt idx="494">
                  <c:v>13400.5</c:v>
                </c:pt>
                <c:pt idx="495">
                  <c:v>13401</c:v>
                </c:pt>
                <c:pt idx="496">
                  <c:v>13401.5</c:v>
                </c:pt>
                <c:pt idx="497">
                  <c:v>13402</c:v>
                </c:pt>
                <c:pt idx="498">
                  <c:v>13402.5</c:v>
                </c:pt>
                <c:pt idx="499">
                  <c:v>13403</c:v>
                </c:pt>
                <c:pt idx="500">
                  <c:v>13403.5</c:v>
                </c:pt>
                <c:pt idx="501">
                  <c:v>13404</c:v>
                </c:pt>
                <c:pt idx="502">
                  <c:v>13404.5</c:v>
                </c:pt>
                <c:pt idx="503">
                  <c:v>13405</c:v>
                </c:pt>
                <c:pt idx="504">
                  <c:v>13406</c:v>
                </c:pt>
                <c:pt idx="505">
                  <c:v>13627.5</c:v>
                </c:pt>
                <c:pt idx="506">
                  <c:v>13767</c:v>
                </c:pt>
                <c:pt idx="507">
                  <c:v>13998.5</c:v>
                </c:pt>
                <c:pt idx="508">
                  <c:v>14070</c:v>
                </c:pt>
                <c:pt idx="509">
                  <c:v>14117.5</c:v>
                </c:pt>
                <c:pt idx="510">
                  <c:v>14153</c:v>
                </c:pt>
                <c:pt idx="511">
                  <c:v>14197.5</c:v>
                </c:pt>
                <c:pt idx="512">
                  <c:v>14200.5</c:v>
                </c:pt>
                <c:pt idx="513">
                  <c:v>14772</c:v>
                </c:pt>
                <c:pt idx="514">
                  <c:v>15042.5</c:v>
                </c:pt>
                <c:pt idx="515">
                  <c:v>15113.5</c:v>
                </c:pt>
                <c:pt idx="516">
                  <c:v>15116.5</c:v>
                </c:pt>
                <c:pt idx="517">
                  <c:v>16148.5</c:v>
                </c:pt>
                <c:pt idx="518">
                  <c:v>16185.5</c:v>
                </c:pt>
                <c:pt idx="519">
                  <c:v>16186</c:v>
                </c:pt>
                <c:pt idx="520">
                  <c:v>16283.5</c:v>
                </c:pt>
                <c:pt idx="521">
                  <c:v>16320</c:v>
                </c:pt>
                <c:pt idx="522">
                  <c:v>18352.5</c:v>
                </c:pt>
                <c:pt idx="523">
                  <c:v>18353</c:v>
                </c:pt>
                <c:pt idx="524">
                  <c:v>18388.5</c:v>
                </c:pt>
                <c:pt idx="525">
                  <c:v>18388.5</c:v>
                </c:pt>
                <c:pt idx="526">
                  <c:v>18474.5</c:v>
                </c:pt>
                <c:pt idx="527">
                  <c:v>18475</c:v>
                </c:pt>
                <c:pt idx="528">
                  <c:v>19554.5</c:v>
                </c:pt>
                <c:pt idx="529">
                  <c:v>19554.5</c:v>
                </c:pt>
                <c:pt idx="530">
                  <c:v>20621</c:v>
                </c:pt>
                <c:pt idx="531">
                  <c:v>20742</c:v>
                </c:pt>
                <c:pt idx="532">
                  <c:v>20742</c:v>
                </c:pt>
              </c:numCache>
            </c:numRef>
          </c:xVal>
          <c:yVal>
            <c:numRef>
              <c:f>'Active + TESS'!$J$21:$J$924</c:f>
              <c:numCache>
                <c:formatCode>General</c:formatCode>
                <c:ptCount val="90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E1D-4C9F-B149-976A90894A87}"/>
            </c:ext>
          </c:extLst>
        </c:ser>
        <c:ser>
          <c:idx val="3"/>
          <c:order val="3"/>
          <c:tx>
            <c:strRef>
              <c:f>'Active + TESS'!$K$20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+ TESS'!$F$21:$F$924</c:f>
              <c:numCache>
                <c:formatCode>General</c:formatCode>
                <c:ptCount val="904"/>
                <c:pt idx="0">
                  <c:v>-1406</c:v>
                </c:pt>
                <c:pt idx="1">
                  <c:v>-1400</c:v>
                </c:pt>
                <c:pt idx="2">
                  <c:v>-418.5</c:v>
                </c:pt>
                <c:pt idx="3">
                  <c:v>-383</c:v>
                </c:pt>
                <c:pt idx="4">
                  <c:v>-294</c:v>
                </c:pt>
                <c:pt idx="5">
                  <c:v>-261</c:v>
                </c:pt>
                <c:pt idx="6">
                  <c:v>-53.5</c:v>
                </c:pt>
                <c:pt idx="7">
                  <c:v>-15</c:v>
                </c:pt>
                <c:pt idx="8">
                  <c:v>0</c:v>
                </c:pt>
                <c:pt idx="9">
                  <c:v>8.5</c:v>
                </c:pt>
                <c:pt idx="10">
                  <c:v>20.5</c:v>
                </c:pt>
                <c:pt idx="11">
                  <c:v>86</c:v>
                </c:pt>
                <c:pt idx="12">
                  <c:v>92</c:v>
                </c:pt>
                <c:pt idx="13">
                  <c:v>172</c:v>
                </c:pt>
                <c:pt idx="14">
                  <c:v>1876.5</c:v>
                </c:pt>
                <c:pt idx="15">
                  <c:v>1982</c:v>
                </c:pt>
                <c:pt idx="16">
                  <c:v>2009</c:v>
                </c:pt>
                <c:pt idx="17">
                  <c:v>2010</c:v>
                </c:pt>
                <c:pt idx="18">
                  <c:v>2044.5</c:v>
                </c:pt>
                <c:pt idx="19">
                  <c:v>2051.5</c:v>
                </c:pt>
                <c:pt idx="20">
                  <c:v>2114</c:v>
                </c:pt>
                <c:pt idx="21">
                  <c:v>2270</c:v>
                </c:pt>
                <c:pt idx="22">
                  <c:v>2362</c:v>
                </c:pt>
                <c:pt idx="23">
                  <c:v>3014</c:v>
                </c:pt>
                <c:pt idx="24">
                  <c:v>3236.5</c:v>
                </c:pt>
                <c:pt idx="25">
                  <c:v>3284</c:v>
                </c:pt>
                <c:pt idx="26">
                  <c:v>3395</c:v>
                </c:pt>
                <c:pt idx="27">
                  <c:v>3429.5</c:v>
                </c:pt>
                <c:pt idx="28">
                  <c:v>3515.5</c:v>
                </c:pt>
                <c:pt idx="29">
                  <c:v>3990.5</c:v>
                </c:pt>
                <c:pt idx="30">
                  <c:v>3993.5</c:v>
                </c:pt>
                <c:pt idx="31">
                  <c:v>4002.5</c:v>
                </c:pt>
                <c:pt idx="32">
                  <c:v>4079.5</c:v>
                </c:pt>
                <c:pt idx="33">
                  <c:v>4088.5</c:v>
                </c:pt>
                <c:pt idx="34">
                  <c:v>4130</c:v>
                </c:pt>
                <c:pt idx="35">
                  <c:v>4145</c:v>
                </c:pt>
                <c:pt idx="36">
                  <c:v>4209</c:v>
                </c:pt>
                <c:pt idx="37">
                  <c:v>4213</c:v>
                </c:pt>
                <c:pt idx="38">
                  <c:v>4229.5</c:v>
                </c:pt>
                <c:pt idx="39">
                  <c:v>4254.5</c:v>
                </c:pt>
                <c:pt idx="40">
                  <c:v>4302</c:v>
                </c:pt>
                <c:pt idx="41">
                  <c:v>4308</c:v>
                </c:pt>
                <c:pt idx="42">
                  <c:v>4385.5</c:v>
                </c:pt>
                <c:pt idx="43">
                  <c:v>4394</c:v>
                </c:pt>
                <c:pt idx="44">
                  <c:v>4422.5</c:v>
                </c:pt>
                <c:pt idx="45">
                  <c:v>4447.5</c:v>
                </c:pt>
                <c:pt idx="46">
                  <c:v>4504</c:v>
                </c:pt>
                <c:pt idx="47">
                  <c:v>4523.5</c:v>
                </c:pt>
                <c:pt idx="48">
                  <c:v>4551.5</c:v>
                </c:pt>
                <c:pt idx="49">
                  <c:v>4960</c:v>
                </c:pt>
                <c:pt idx="50">
                  <c:v>5013.5</c:v>
                </c:pt>
                <c:pt idx="51">
                  <c:v>5067</c:v>
                </c:pt>
                <c:pt idx="52">
                  <c:v>5191.5</c:v>
                </c:pt>
                <c:pt idx="53">
                  <c:v>5233</c:v>
                </c:pt>
                <c:pt idx="54">
                  <c:v>5233</c:v>
                </c:pt>
                <c:pt idx="55">
                  <c:v>5363.5</c:v>
                </c:pt>
                <c:pt idx="56">
                  <c:v>5476.5</c:v>
                </c:pt>
                <c:pt idx="57">
                  <c:v>5497</c:v>
                </c:pt>
                <c:pt idx="58">
                  <c:v>5525.5</c:v>
                </c:pt>
                <c:pt idx="59">
                  <c:v>5607</c:v>
                </c:pt>
                <c:pt idx="60">
                  <c:v>6122.5</c:v>
                </c:pt>
                <c:pt idx="61">
                  <c:v>6272.5</c:v>
                </c:pt>
                <c:pt idx="62">
                  <c:v>6472.5</c:v>
                </c:pt>
                <c:pt idx="63">
                  <c:v>6581</c:v>
                </c:pt>
                <c:pt idx="64">
                  <c:v>6622.5</c:v>
                </c:pt>
                <c:pt idx="65">
                  <c:v>6679</c:v>
                </c:pt>
                <c:pt idx="66">
                  <c:v>8588.5</c:v>
                </c:pt>
                <c:pt idx="67">
                  <c:v>8702.5</c:v>
                </c:pt>
                <c:pt idx="68">
                  <c:v>8744</c:v>
                </c:pt>
                <c:pt idx="69">
                  <c:v>9614.5</c:v>
                </c:pt>
                <c:pt idx="70">
                  <c:v>9822</c:v>
                </c:pt>
                <c:pt idx="71">
                  <c:v>9845.5</c:v>
                </c:pt>
                <c:pt idx="72">
                  <c:v>10570.5</c:v>
                </c:pt>
                <c:pt idx="73">
                  <c:v>11510.5</c:v>
                </c:pt>
                <c:pt idx="74">
                  <c:v>11602.5</c:v>
                </c:pt>
                <c:pt idx="75">
                  <c:v>11697.5</c:v>
                </c:pt>
                <c:pt idx="76">
                  <c:v>11700.5</c:v>
                </c:pt>
                <c:pt idx="77">
                  <c:v>11767</c:v>
                </c:pt>
                <c:pt idx="78">
                  <c:v>11795.5</c:v>
                </c:pt>
                <c:pt idx="79">
                  <c:v>12088</c:v>
                </c:pt>
                <c:pt idx="80">
                  <c:v>12160.5</c:v>
                </c:pt>
                <c:pt idx="81">
                  <c:v>12569</c:v>
                </c:pt>
                <c:pt idx="82">
                  <c:v>12702.5</c:v>
                </c:pt>
                <c:pt idx="83">
                  <c:v>12861.5</c:v>
                </c:pt>
                <c:pt idx="84">
                  <c:v>12981.5</c:v>
                </c:pt>
                <c:pt idx="85">
                  <c:v>12996</c:v>
                </c:pt>
                <c:pt idx="86">
                  <c:v>13156.5</c:v>
                </c:pt>
                <c:pt idx="87">
                  <c:v>13174.5</c:v>
                </c:pt>
                <c:pt idx="88">
                  <c:v>13177.5</c:v>
                </c:pt>
                <c:pt idx="89">
                  <c:v>13178</c:v>
                </c:pt>
                <c:pt idx="90">
                  <c:v>13178.5</c:v>
                </c:pt>
                <c:pt idx="91">
                  <c:v>13179</c:v>
                </c:pt>
                <c:pt idx="92">
                  <c:v>13179.5</c:v>
                </c:pt>
                <c:pt idx="93">
                  <c:v>13180</c:v>
                </c:pt>
                <c:pt idx="94">
                  <c:v>13180.5</c:v>
                </c:pt>
                <c:pt idx="95">
                  <c:v>13181.5</c:v>
                </c:pt>
                <c:pt idx="96">
                  <c:v>13182</c:v>
                </c:pt>
                <c:pt idx="97">
                  <c:v>13182.5</c:v>
                </c:pt>
                <c:pt idx="98">
                  <c:v>13183</c:v>
                </c:pt>
                <c:pt idx="99">
                  <c:v>13183.5</c:v>
                </c:pt>
                <c:pt idx="100">
                  <c:v>13184</c:v>
                </c:pt>
                <c:pt idx="101">
                  <c:v>13184.5</c:v>
                </c:pt>
                <c:pt idx="102">
                  <c:v>13185</c:v>
                </c:pt>
                <c:pt idx="103">
                  <c:v>13185.5</c:v>
                </c:pt>
                <c:pt idx="104">
                  <c:v>13186</c:v>
                </c:pt>
                <c:pt idx="105">
                  <c:v>13186.5</c:v>
                </c:pt>
                <c:pt idx="106">
                  <c:v>13187</c:v>
                </c:pt>
                <c:pt idx="107">
                  <c:v>13187.5</c:v>
                </c:pt>
                <c:pt idx="108">
                  <c:v>13188</c:v>
                </c:pt>
                <c:pt idx="109">
                  <c:v>13188.5</c:v>
                </c:pt>
                <c:pt idx="110">
                  <c:v>13189.5</c:v>
                </c:pt>
                <c:pt idx="111">
                  <c:v>13190</c:v>
                </c:pt>
                <c:pt idx="112">
                  <c:v>13191</c:v>
                </c:pt>
                <c:pt idx="113">
                  <c:v>13191.5</c:v>
                </c:pt>
                <c:pt idx="114">
                  <c:v>13192</c:v>
                </c:pt>
                <c:pt idx="115">
                  <c:v>13192.5</c:v>
                </c:pt>
                <c:pt idx="116">
                  <c:v>13193</c:v>
                </c:pt>
                <c:pt idx="117">
                  <c:v>13193.5</c:v>
                </c:pt>
                <c:pt idx="118">
                  <c:v>13194</c:v>
                </c:pt>
                <c:pt idx="119">
                  <c:v>13194.5</c:v>
                </c:pt>
                <c:pt idx="120">
                  <c:v>13195</c:v>
                </c:pt>
                <c:pt idx="121">
                  <c:v>13195.5</c:v>
                </c:pt>
                <c:pt idx="122">
                  <c:v>13196</c:v>
                </c:pt>
                <c:pt idx="123">
                  <c:v>13196.5</c:v>
                </c:pt>
                <c:pt idx="124">
                  <c:v>13197</c:v>
                </c:pt>
                <c:pt idx="125">
                  <c:v>13197.5</c:v>
                </c:pt>
                <c:pt idx="126">
                  <c:v>13198</c:v>
                </c:pt>
                <c:pt idx="127">
                  <c:v>13198.5</c:v>
                </c:pt>
                <c:pt idx="128">
                  <c:v>13199</c:v>
                </c:pt>
                <c:pt idx="129">
                  <c:v>13199.5</c:v>
                </c:pt>
                <c:pt idx="130">
                  <c:v>13200</c:v>
                </c:pt>
                <c:pt idx="131">
                  <c:v>13200.5</c:v>
                </c:pt>
                <c:pt idx="132">
                  <c:v>13201</c:v>
                </c:pt>
                <c:pt idx="133">
                  <c:v>13201.5</c:v>
                </c:pt>
                <c:pt idx="134">
                  <c:v>13202.5</c:v>
                </c:pt>
                <c:pt idx="135">
                  <c:v>13203.5</c:v>
                </c:pt>
                <c:pt idx="136">
                  <c:v>13204</c:v>
                </c:pt>
                <c:pt idx="137">
                  <c:v>13204.5</c:v>
                </c:pt>
                <c:pt idx="138">
                  <c:v>13205</c:v>
                </c:pt>
                <c:pt idx="139">
                  <c:v>13205.5</c:v>
                </c:pt>
                <c:pt idx="140">
                  <c:v>13206</c:v>
                </c:pt>
                <c:pt idx="141">
                  <c:v>13206.5</c:v>
                </c:pt>
                <c:pt idx="142">
                  <c:v>13207</c:v>
                </c:pt>
                <c:pt idx="143">
                  <c:v>13207.5</c:v>
                </c:pt>
                <c:pt idx="144">
                  <c:v>13208.5</c:v>
                </c:pt>
                <c:pt idx="145">
                  <c:v>13209</c:v>
                </c:pt>
                <c:pt idx="146">
                  <c:v>13209.5</c:v>
                </c:pt>
                <c:pt idx="147">
                  <c:v>13210</c:v>
                </c:pt>
                <c:pt idx="148">
                  <c:v>13210.5</c:v>
                </c:pt>
                <c:pt idx="149">
                  <c:v>13211</c:v>
                </c:pt>
                <c:pt idx="150">
                  <c:v>13211.5</c:v>
                </c:pt>
                <c:pt idx="151">
                  <c:v>13212</c:v>
                </c:pt>
                <c:pt idx="152">
                  <c:v>13212.5</c:v>
                </c:pt>
                <c:pt idx="153">
                  <c:v>13213</c:v>
                </c:pt>
                <c:pt idx="154">
                  <c:v>13213.5</c:v>
                </c:pt>
                <c:pt idx="155">
                  <c:v>13214</c:v>
                </c:pt>
                <c:pt idx="156">
                  <c:v>13214.5</c:v>
                </c:pt>
                <c:pt idx="157">
                  <c:v>13215</c:v>
                </c:pt>
                <c:pt idx="158">
                  <c:v>13215.5</c:v>
                </c:pt>
                <c:pt idx="159">
                  <c:v>13216</c:v>
                </c:pt>
                <c:pt idx="160">
                  <c:v>13216.5</c:v>
                </c:pt>
                <c:pt idx="161">
                  <c:v>13217</c:v>
                </c:pt>
                <c:pt idx="162">
                  <c:v>13217</c:v>
                </c:pt>
                <c:pt idx="163">
                  <c:v>13217.5</c:v>
                </c:pt>
                <c:pt idx="164">
                  <c:v>13218</c:v>
                </c:pt>
                <c:pt idx="165">
                  <c:v>13219.5</c:v>
                </c:pt>
                <c:pt idx="166">
                  <c:v>13220</c:v>
                </c:pt>
                <c:pt idx="167">
                  <c:v>13220.5</c:v>
                </c:pt>
                <c:pt idx="168">
                  <c:v>13221</c:v>
                </c:pt>
                <c:pt idx="169">
                  <c:v>13221.5</c:v>
                </c:pt>
                <c:pt idx="170">
                  <c:v>13222</c:v>
                </c:pt>
                <c:pt idx="171">
                  <c:v>13222</c:v>
                </c:pt>
                <c:pt idx="172">
                  <c:v>13222.5</c:v>
                </c:pt>
                <c:pt idx="173">
                  <c:v>13223</c:v>
                </c:pt>
                <c:pt idx="174">
                  <c:v>13223.5</c:v>
                </c:pt>
                <c:pt idx="175">
                  <c:v>13224</c:v>
                </c:pt>
                <c:pt idx="176">
                  <c:v>13225</c:v>
                </c:pt>
                <c:pt idx="177">
                  <c:v>13225.5</c:v>
                </c:pt>
                <c:pt idx="178">
                  <c:v>13226</c:v>
                </c:pt>
                <c:pt idx="179">
                  <c:v>13226.5</c:v>
                </c:pt>
                <c:pt idx="180">
                  <c:v>13227</c:v>
                </c:pt>
                <c:pt idx="181">
                  <c:v>13227.5</c:v>
                </c:pt>
                <c:pt idx="182">
                  <c:v>13228</c:v>
                </c:pt>
                <c:pt idx="183">
                  <c:v>13228.5</c:v>
                </c:pt>
                <c:pt idx="184">
                  <c:v>13229</c:v>
                </c:pt>
                <c:pt idx="185">
                  <c:v>13229.5</c:v>
                </c:pt>
                <c:pt idx="186">
                  <c:v>13230</c:v>
                </c:pt>
                <c:pt idx="187">
                  <c:v>13230.5</c:v>
                </c:pt>
                <c:pt idx="188">
                  <c:v>13231</c:v>
                </c:pt>
                <c:pt idx="189">
                  <c:v>13231.5</c:v>
                </c:pt>
                <c:pt idx="190">
                  <c:v>13232</c:v>
                </c:pt>
                <c:pt idx="191">
                  <c:v>13232.5</c:v>
                </c:pt>
                <c:pt idx="192">
                  <c:v>13233</c:v>
                </c:pt>
                <c:pt idx="193">
                  <c:v>13233.5</c:v>
                </c:pt>
                <c:pt idx="194">
                  <c:v>13234</c:v>
                </c:pt>
                <c:pt idx="195">
                  <c:v>13234.5</c:v>
                </c:pt>
                <c:pt idx="196">
                  <c:v>13235</c:v>
                </c:pt>
                <c:pt idx="197">
                  <c:v>13235.5</c:v>
                </c:pt>
                <c:pt idx="198">
                  <c:v>13236</c:v>
                </c:pt>
                <c:pt idx="199">
                  <c:v>13236.5</c:v>
                </c:pt>
                <c:pt idx="200">
                  <c:v>13237</c:v>
                </c:pt>
                <c:pt idx="201">
                  <c:v>13237.5</c:v>
                </c:pt>
                <c:pt idx="202">
                  <c:v>13238</c:v>
                </c:pt>
                <c:pt idx="203">
                  <c:v>13238.5</c:v>
                </c:pt>
                <c:pt idx="204">
                  <c:v>13239</c:v>
                </c:pt>
                <c:pt idx="205">
                  <c:v>13239.5</c:v>
                </c:pt>
                <c:pt idx="206">
                  <c:v>13240</c:v>
                </c:pt>
                <c:pt idx="207">
                  <c:v>13240.5</c:v>
                </c:pt>
                <c:pt idx="208">
                  <c:v>13241</c:v>
                </c:pt>
                <c:pt idx="209">
                  <c:v>13242</c:v>
                </c:pt>
                <c:pt idx="210">
                  <c:v>13242.5</c:v>
                </c:pt>
                <c:pt idx="211">
                  <c:v>13243</c:v>
                </c:pt>
                <c:pt idx="212">
                  <c:v>13243.5</c:v>
                </c:pt>
                <c:pt idx="213">
                  <c:v>13244</c:v>
                </c:pt>
                <c:pt idx="214">
                  <c:v>13244.5</c:v>
                </c:pt>
                <c:pt idx="215">
                  <c:v>13245</c:v>
                </c:pt>
                <c:pt idx="216">
                  <c:v>13245.5</c:v>
                </c:pt>
                <c:pt idx="217">
                  <c:v>13246</c:v>
                </c:pt>
                <c:pt idx="218">
                  <c:v>13246.5</c:v>
                </c:pt>
                <c:pt idx="219">
                  <c:v>13247</c:v>
                </c:pt>
                <c:pt idx="220">
                  <c:v>13247.5</c:v>
                </c:pt>
                <c:pt idx="221">
                  <c:v>13248</c:v>
                </c:pt>
                <c:pt idx="222">
                  <c:v>13248.5</c:v>
                </c:pt>
                <c:pt idx="223">
                  <c:v>13249</c:v>
                </c:pt>
                <c:pt idx="224">
                  <c:v>13249.5</c:v>
                </c:pt>
                <c:pt idx="225">
                  <c:v>13250</c:v>
                </c:pt>
                <c:pt idx="226">
                  <c:v>13250.5</c:v>
                </c:pt>
                <c:pt idx="227">
                  <c:v>13251.5</c:v>
                </c:pt>
                <c:pt idx="228">
                  <c:v>13252</c:v>
                </c:pt>
                <c:pt idx="229">
                  <c:v>13252.5</c:v>
                </c:pt>
                <c:pt idx="230">
                  <c:v>13253</c:v>
                </c:pt>
                <c:pt idx="231">
                  <c:v>13253.5</c:v>
                </c:pt>
                <c:pt idx="232">
                  <c:v>13254</c:v>
                </c:pt>
                <c:pt idx="233">
                  <c:v>13254.5</c:v>
                </c:pt>
                <c:pt idx="234">
                  <c:v>13255</c:v>
                </c:pt>
                <c:pt idx="235">
                  <c:v>13255.5</c:v>
                </c:pt>
                <c:pt idx="236">
                  <c:v>13256</c:v>
                </c:pt>
                <c:pt idx="237">
                  <c:v>13260</c:v>
                </c:pt>
                <c:pt idx="238">
                  <c:v>13260.5</c:v>
                </c:pt>
                <c:pt idx="239">
                  <c:v>13261</c:v>
                </c:pt>
                <c:pt idx="240">
                  <c:v>13262</c:v>
                </c:pt>
                <c:pt idx="241">
                  <c:v>13262.5</c:v>
                </c:pt>
                <c:pt idx="242">
                  <c:v>13263</c:v>
                </c:pt>
                <c:pt idx="243">
                  <c:v>13263.5</c:v>
                </c:pt>
                <c:pt idx="244">
                  <c:v>13264</c:v>
                </c:pt>
                <c:pt idx="245">
                  <c:v>13264.5</c:v>
                </c:pt>
                <c:pt idx="246">
                  <c:v>13265</c:v>
                </c:pt>
                <c:pt idx="247">
                  <c:v>13265.5</c:v>
                </c:pt>
                <c:pt idx="248">
                  <c:v>13266</c:v>
                </c:pt>
                <c:pt idx="249">
                  <c:v>13266.5</c:v>
                </c:pt>
                <c:pt idx="250">
                  <c:v>13267</c:v>
                </c:pt>
                <c:pt idx="251">
                  <c:v>13267.5</c:v>
                </c:pt>
                <c:pt idx="252">
                  <c:v>13269</c:v>
                </c:pt>
                <c:pt idx="253">
                  <c:v>13269.5</c:v>
                </c:pt>
                <c:pt idx="254">
                  <c:v>13270</c:v>
                </c:pt>
                <c:pt idx="255">
                  <c:v>13270.5</c:v>
                </c:pt>
                <c:pt idx="256">
                  <c:v>13270.5</c:v>
                </c:pt>
                <c:pt idx="257">
                  <c:v>13271</c:v>
                </c:pt>
                <c:pt idx="258">
                  <c:v>13271.5</c:v>
                </c:pt>
                <c:pt idx="259">
                  <c:v>13272</c:v>
                </c:pt>
                <c:pt idx="260">
                  <c:v>13272.5</c:v>
                </c:pt>
                <c:pt idx="261">
                  <c:v>13273</c:v>
                </c:pt>
                <c:pt idx="262">
                  <c:v>13273.5</c:v>
                </c:pt>
                <c:pt idx="263">
                  <c:v>13274</c:v>
                </c:pt>
                <c:pt idx="264">
                  <c:v>13274.5</c:v>
                </c:pt>
                <c:pt idx="265">
                  <c:v>13275</c:v>
                </c:pt>
                <c:pt idx="266">
                  <c:v>13275.5</c:v>
                </c:pt>
                <c:pt idx="267">
                  <c:v>13276</c:v>
                </c:pt>
                <c:pt idx="268">
                  <c:v>13277</c:v>
                </c:pt>
                <c:pt idx="269">
                  <c:v>13277.5</c:v>
                </c:pt>
                <c:pt idx="270">
                  <c:v>13278</c:v>
                </c:pt>
                <c:pt idx="271">
                  <c:v>13278.5</c:v>
                </c:pt>
                <c:pt idx="272">
                  <c:v>13279</c:v>
                </c:pt>
                <c:pt idx="273">
                  <c:v>13279.5</c:v>
                </c:pt>
                <c:pt idx="274">
                  <c:v>13280</c:v>
                </c:pt>
                <c:pt idx="275">
                  <c:v>13280.5</c:v>
                </c:pt>
                <c:pt idx="276">
                  <c:v>13281</c:v>
                </c:pt>
                <c:pt idx="277">
                  <c:v>13281.5</c:v>
                </c:pt>
                <c:pt idx="278">
                  <c:v>13282</c:v>
                </c:pt>
                <c:pt idx="279">
                  <c:v>13282.5</c:v>
                </c:pt>
                <c:pt idx="280">
                  <c:v>13283</c:v>
                </c:pt>
                <c:pt idx="281">
                  <c:v>13283.5</c:v>
                </c:pt>
                <c:pt idx="282">
                  <c:v>13284</c:v>
                </c:pt>
                <c:pt idx="283">
                  <c:v>13284.5</c:v>
                </c:pt>
                <c:pt idx="284">
                  <c:v>13285</c:v>
                </c:pt>
                <c:pt idx="285">
                  <c:v>13285.5</c:v>
                </c:pt>
                <c:pt idx="286">
                  <c:v>13286</c:v>
                </c:pt>
                <c:pt idx="287">
                  <c:v>13286.5</c:v>
                </c:pt>
                <c:pt idx="288">
                  <c:v>13287</c:v>
                </c:pt>
                <c:pt idx="289">
                  <c:v>13287.5</c:v>
                </c:pt>
                <c:pt idx="290">
                  <c:v>13288</c:v>
                </c:pt>
                <c:pt idx="291">
                  <c:v>13288.5</c:v>
                </c:pt>
                <c:pt idx="292">
                  <c:v>13289</c:v>
                </c:pt>
                <c:pt idx="293">
                  <c:v>13289.5</c:v>
                </c:pt>
                <c:pt idx="294">
                  <c:v>13290</c:v>
                </c:pt>
                <c:pt idx="295">
                  <c:v>13290.5</c:v>
                </c:pt>
                <c:pt idx="296">
                  <c:v>13291</c:v>
                </c:pt>
                <c:pt idx="297">
                  <c:v>13291.5</c:v>
                </c:pt>
                <c:pt idx="298">
                  <c:v>13292</c:v>
                </c:pt>
                <c:pt idx="299">
                  <c:v>13292.5</c:v>
                </c:pt>
                <c:pt idx="300">
                  <c:v>13293.5</c:v>
                </c:pt>
                <c:pt idx="301">
                  <c:v>13294</c:v>
                </c:pt>
                <c:pt idx="302">
                  <c:v>13294.5</c:v>
                </c:pt>
                <c:pt idx="303">
                  <c:v>13295</c:v>
                </c:pt>
                <c:pt idx="304">
                  <c:v>13295.5</c:v>
                </c:pt>
                <c:pt idx="305">
                  <c:v>13296</c:v>
                </c:pt>
                <c:pt idx="306">
                  <c:v>13296.5</c:v>
                </c:pt>
                <c:pt idx="307">
                  <c:v>13297</c:v>
                </c:pt>
                <c:pt idx="308">
                  <c:v>13297.5</c:v>
                </c:pt>
                <c:pt idx="309">
                  <c:v>13298</c:v>
                </c:pt>
                <c:pt idx="310">
                  <c:v>13298.5</c:v>
                </c:pt>
                <c:pt idx="311">
                  <c:v>13299</c:v>
                </c:pt>
                <c:pt idx="312">
                  <c:v>13299.5</c:v>
                </c:pt>
                <c:pt idx="313">
                  <c:v>13300</c:v>
                </c:pt>
                <c:pt idx="314">
                  <c:v>13300.5</c:v>
                </c:pt>
                <c:pt idx="315">
                  <c:v>13301</c:v>
                </c:pt>
                <c:pt idx="316">
                  <c:v>13301.5</c:v>
                </c:pt>
                <c:pt idx="317">
                  <c:v>13302</c:v>
                </c:pt>
                <c:pt idx="318">
                  <c:v>13302.5</c:v>
                </c:pt>
                <c:pt idx="319">
                  <c:v>13303</c:v>
                </c:pt>
                <c:pt idx="320">
                  <c:v>13304</c:v>
                </c:pt>
                <c:pt idx="321">
                  <c:v>13304.5</c:v>
                </c:pt>
                <c:pt idx="322">
                  <c:v>13305</c:v>
                </c:pt>
                <c:pt idx="323">
                  <c:v>13305.5</c:v>
                </c:pt>
                <c:pt idx="324">
                  <c:v>13306</c:v>
                </c:pt>
                <c:pt idx="325">
                  <c:v>13306.5</c:v>
                </c:pt>
                <c:pt idx="326">
                  <c:v>13307</c:v>
                </c:pt>
                <c:pt idx="327">
                  <c:v>13307.5</c:v>
                </c:pt>
                <c:pt idx="328">
                  <c:v>13308</c:v>
                </c:pt>
                <c:pt idx="329">
                  <c:v>13308.5</c:v>
                </c:pt>
                <c:pt idx="330">
                  <c:v>13309</c:v>
                </c:pt>
                <c:pt idx="331">
                  <c:v>13309.5</c:v>
                </c:pt>
                <c:pt idx="332">
                  <c:v>13310</c:v>
                </c:pt>
                <c:pt idx="333">
                  <c:v>13310.5</c:v>
                </c:pt>
                <c:pt idx="334">
                  <c:v>13311</c:v>
                </c:pt>
                <c:pt idx="335">
                  <c:v>13313</c:v>
                </c:pt>
                <c:pt idx="336">
                  <c:v>13313.5</c:v>
                </c:pt>
                <c:pt idx="337">
                  <c:v>13314</c:v>
                </c:pt>
                <c:pt idx="338">
                  <c:v>13314.5</c:v>
                </c:pt>
                <c:pt idx="339">
                  <c:v>13315</c:v>
                </c:pt>
                <c:pt idx="340">
                  <c:v>13315.5</c:v>
                </c:pt>
                <c:pt idx="341">
                  <c:v>13316</c:v>
                </c:pt>
                <c:pt idx="342">
                  <c:v>13317</c:v>
                </c:pt>
                <c:pt idx="343">
                  <c:v>13317.5</c:v>
                </c:pt>
                <c:pt idx="344">
                  <c:v>13318.5</c:v>
                </c:pt>
                <c:pt idx="345">
                  <c:v>13319</c:v>
                </c:pt>
                <c:pt idx="346">
                  <c:v>13320</c:v>
                </c:pt>
                <c:pt idx="347">
                  <c:v>13320.5</c:v>
                </c:pt>
                <c:pt idx="348">
                  <c:v>13321</c:v>
                </c:pt>
                <c:pt idx="349">
                  <c:v>13321.5</c:v>
                </c:pt>
                <c:pt idx="350">
                  <c:v>13322</c:v>
                </c:pt>
                <c:pt idx="351">
                  <c:v>13322.5</c:v>
                </c:pt>
                <c:pt idx="352">
                  <c:v>13323</c:v>
                </c:pt>
                <c:pt idx="353">
                  <c:v>13323.5</c:v>
                </c:pt>
                <c:pt idx="354">
                  <c:v>13324</c:v>
                </c:pt>
                <c:pt idx="355">
                  <c:v>13324.5</c:v>
                </c:pt>
                <c:pt idx="356">
                  <c:v>13325</c:v>
                </c:pt>
                <c:pt idx="357">
                  <c:v>13326</c:v>
                </c:pt>
                <c:pt idx="358">
                  <c:v>13326.5</c:v>
                </c:pt>
                <c:pt idx="359">
                  <c:v>13327</c:v>
                </c:pt>
                <c:pt idx="360">
                  <c:v>13327</c:v>
                </c:pt>
                <c:pt idx="361">
                  <c:v>13328</c:v>
                </c:pt>
                <c:pt idx="362">
                  <c:v>13328.5</c:v>
                </c:pt>
                <c:pt idx="363">
                  <c:v>13329.5</c:v>
                </c:pt>
                <c:pt idx="364">
                  <c:v>13330</c:v>
                </c:pt>
                <c:pt idx="365">
                  <c:v>13330.5</c:v>
                </c:pt>
                <c:pt idx="366">
                  <c:v>13331</c:v>
                </c:pt>
                <c:pt idx="367">
                  <c:v>13331.5</c:v>
                </c:pt>
                <c:pt idx="368">
                  <c:v>13332</c:v>
                </c:pt>
                <c:pt idx="369">
                  <c:v>13332.5</c:v>
                </c:pt>
                <c:pt idx="370">
                  <c:v>13333</c:v>
                </c:pt>
                <c:pt idx="371">
                  <c:v>13333.5</c:v>
                </c:pt>
                <c:pt idx="372">
                  <c:v>13334</c:v>
                </c:pt>
                <c:pt idx="373">
                  <c:v>13334.5</c:v>
                </c:pt>
                <c:pt idx="374">
                  <c:v>13335</c:v>
                </c:pt>
                <c:pt idx="375">
                  <c:v>13335.5</c:v>
                </c:pt>
                <c:pt idx="376">
                  <c:v>13336</c:v>
                </c:pt>
                <c:pt idx="377">
                  <c:v>13336.5</c:v>
                </c:pt>
                <c:pt idx="378">
                  <c:v>13337.5</c:v>
                </c:pt>
                <c:pt idx="379">
                  <c:v>13338</c:v>
                </c:pt>
                <c:pt idx="380">
                  <c:v>13338.5</c:v>
                </c:pt>
                <c:pt idx="381">
                  <c:v>13339</c:v>
                </c:pt>
                <c:pt idx="382">
                  <c:v>13339.5</c:v>
                </c:pt>
                <c:pt idx="383">
                  <c:v>13340</c:v>
                </c:pt>
                <c:pt idx="384">
                  <c:v>13340.5</c:v>
                </c:pt>
                <c:pt idx="385">
                  <c:v>13341</c:v>
                </c:pt>
                <c:pt idx="386">
                  <c:v>13341.5</c:v>
                </c:pt>
                <c:pt idx="387">
                  <c:v>13342</c:v>
                </c:pt>
                <c:pt idx="388">
                  <c:v>13342.5</c:v>
                </c:pt>
                <c:pt idx="389">
                  <c:v>13343</c:v>
                </c:pt>
                <c:pt idx="390">
                  <c:v>13343.5</c:v>
                </c:pt>
                <c:pt idx="391">
                  <c:v>13344</c:v>
                </c:pt>
                <c:pt idx="392">
                  <c:v>13344.5</c:v>
                </c:pt>
                <c:pt idx="393">
                  <c:v>13345.5</c:v>
                </c:pt>
                <c:pt idx="394">
                  <c:v>13346</c:v>
                </c:pt>
                <c:pt idx="395">
                  <c:v>13347</c:v>
                </c:pt>
                <c:pt idx="396">
                  <c:v>13347.5</c:v>
                </c:pt>
                <c:pt idx="397">
                  <c:v>13348</c:v>
                </c:pt>
                <c:pt idx="398">
                  <c:v>13348.5</c:v>
                </c:pt>
                <c:pt idx="399">
                  <c:v>13349</c:v>
                </c:pt>
                <c:pt idx="400">
                  <c:v>13349.5</c:v>
                </c:pt>
                <c:pt idx="401">
                  <c:v>13350</c:v>
                </c:pt>
                <c:pt idx="402">
                  <c:v>13350.5</c:v>
                </c:pt>
                <c:pt idx="403">
                  <c:v>13351</c:v>
                </c:pt>
                <c:pt idx="404">
                  <c:v>13351.5</c:v>
                </c:pt>
                <c:pt idx="405">
                  <c:v>13352</c:v>
                </c:pt>
                <c:pt idx="406">
                  <c:v>13352.5</c:v>
                </c:pt>
                <c:pt idx="407">
                  <c:v>13353</c:v>
                </c:pt>
                <c:pt idx="408">
                  <c:v>13353.5</c:v>
                </c:pt>
                <c:pt idx="409">
                  <c:v>13354</c:v>
                </c:pt>
                <c:pt idx="410">
                  <c:v>13354.5</c:v>
                </c:pt>
                <c:pt idx="411">
                  <c:v>13355</c:v>
                </c:pt>
                <c:pt idx="412">
                  <c:v>13355.5</c:v>
                </c:pt>
                <c:pt idx="413">
                  <c:v>13356</c:v>
                </c:pt>
                <c:pt idx="414">
                  <c:v>13356.5</c:v>
                </c:pt>
                <c:pt idx="415">
                  <c:v>13357</c:v>
                </c:pt>
                <c:pt idx="416">
                  <c:v>13357.5</c:v>
                </c:pt>
                <c:pt idx="417">
                  <c:v>13358</c:v>
                </c:pt>
                <c:pt idx="418">
                  <c:v>13358.5</c:v>
                </c:pt>
                <c:pt idx="419">
                  <c:v>13359</c:v>
                </c:pt>
                <c:pt idx="420">
                  <c:v>13359.5</c:v>
                </c:pt>
                <c:pt idx="421">
                  <c:v>13360</c:v>
                </c:pt>
                <c:pt idx="422">
                  <c:v>13360.5</c:v>
                </c:pt>
                <c:pt idx="423">
                  <c:v>13361</c:v>
                </c:pt>
                <c:pt idx="424">
                  <c:v>13361.5</c:v>
                </c:pt>
                <c:pt idx="425">
                  <c:v>13362</c:v>
                </c:pt>
                <c:pt idx="426">
                  <c:v>13363</c:v>
                </c:pt>
                <c:pt idx="427">
                  <c:v>13363.5</c:v>
                </c:pt>
                <c:pt idx="428">
                  <c:v>13364.5</c:v>
                </c:pt>
                <c:pt idx="429">
                  <c:v>13365</c:v>
                </c:pt>
                <c:pt idx="430">
                  <c:v>13366</c:v>
                </c:pt>
                <c:pt idx="431">
                  <c:v>13366.5</c:v>
                </c:pt>
                <c:pt idx="432">
                  <c:v>13367</c:v>
                </c:pt>
                <c:pt idx="433">
                  <c:v>13367.5</c:v>
                </c:pt>
                <c:pt idx="434">
                  <c:v>13368</c:v>
                </c:pt>
                <c:pt idx="435">
                  <c:v>13368.5</c:v>
                </c:pt>
                <c:pt idx="436">
                  <c:v>13369</c:v>
                </c:pt>
                <c:pt idx="437">
                  <c:v>13369.5</c:v>
                </c:pt>
                <c:pt idx="438">
                  <c:v>13370</c:v>
                </c:pt>
                <c:pt idx="439">
                  <c:v>13370.5</c:v>
                </c:pt>
                <c:pt idx="440">
                  <c:v>13371</c:v>
                </c:pt>
                <c:pt idx="441">
                  <c:v>13371.5</c:v>
                </c:pt>
                <c:pt idx="442">
                  <c:v>13372.5</c:v>
                </c:pt>
                <c:pt idx="443">
                  <c:v>13373</c:v>
                </c:pt>
                <c:pt idx="444">
                  <c:v>13373.5</c:v>
                </c:pt>
                <c:pt idx="445">
                  <c:v>13374</c:v>
                </c:pt>
                <c:pt idx="446">
                  <c:v>13374.5</c:v>
                </c:pt>
                <c:pt idx="447">
                  <c:v>13375</c:v>
                </c:pt>
                <c:pt idx="448">
                  <c:v>13375.5</c:v>
                </c:pt>
                <c:pt idx="449">
                  <c:v>13376</c:v>
                </c:pt>
                <c:pt idx="450">
                  <c:v>13376.5</c:v>
                </c:pt>
                <c:pt idx="451">
                  <c:v>13377</c:v>
                </c:pt>
                <c:pt idx="452">
                  <c:v>13377.5</c:v>
                </c:pt>
                <c:pt idx="453">
                  <c:v>13378</c:v>
                </c:pt>
                <c:pt idx="454">
                  <c:v>13378.5</c:v>
                </c:pt>
                <c:pt idx="455">
                  <c:v>13379</c:v>
                </c:pt>
                <c:pt idx="456">
                  <c:v>13379.5</c:v>
                </c:pt>
                <c:pt idx="457">
                  <c:v>13380.5</c:v>
                </c:pt>
                <c:pt idx="458">
                  <c:v>13381</c:v>
                </c:pt>
                <c:pt idx="459">
                  <c:v>13382</c:v>
                </c:pt>
                <c:pt idx="460">
                  <c:v>13382.5</c:v>
                </c:pt>
                <c:pt idx="461">
                  <c:v>13383</c:v>
                </c:pt>
                <c:pt idx="462">
                  <c:v>13383.5</c:v>
                </c:pt>
                <c:pt idx="463">
                  <c:v>13383.5</c:v>
                </c:pt>
                <c:pt idx="464">
                  <c:v>13384</c:v>
                </c:pt>
                <c:pt idx="465">
                  <c:v>13384.5</c:v>
                </c:pt>
                <c:pt idx="466">
                  <c:v>13385</c:v>
                </c:pt>
                <c:pt idx="467">
                  <c:v>13385.5</c:v>
                </c:pt>
                <c:pt idx="468">
                  <c:v>13386</c:v>
                </c:pt>
                <c:pt idx="469">
                  <c:v>13386.5</c:v>
                </c:pt>
                <c:pt idx="470">
                  <c:v>13387</c:v>
                </c:pt>
                <c:pt idx="471">
                  <c:v>13387.5</c:v>
                </c:pt>
                <c:pt idx="472">
                  <c:v>13388.5</c:v>
                </c:pt>
                <c:pt idx="473">
                  <c:v>13389</c:v>
                </c:pt>
                <c:pt idx="474">
                  <c:v>13390</c:v>
                </c:pt>
                <c:pt idx="475">
                  <c:v>13390.5</c:v>
                </c:pt>
                <c:pt idx="476">
                  <c:v>13391</c:v>
                </c:pt>
                <c:pt idx="477">
                  <c:v>13391.5</c:v>
                </c:pt>
                <c:pt idx="478">
                  <c:v>13392</c:v>
                </c:pt>
                <c:pt idx="479">
                  <c:v>13392.5</c:v>
                </c:pt>
                <c:pt idx="480">
                  <c:v>13393</c:v>
                </c:pt>
                <c:pt idx="481">
                  <c:v>13393.5</c:v>
                </c:pt>
                <c:pt idx="482">
                  <c:v>13394</c:v>
                </c:pt>
                <c:pt idx="483">
                  <c:v>13394.5</c:v>
                </c:pt>
                <c:pt idx="484">
                  <c:v>13395</c:v>
                </c:pt>
                <c:pt idx="485">
                  <c:v>13395.5</c:v>
                </c:pt>
                <c:pt idx="486">
                  <c:v>13396</c:v>
                </c:pt>
                <c:pt idx="487">
                  <c:v>13396.5</c:v>
                </c:pt>
                <c:pt idx="488">
                  <c:v>13397</c:v>
                </c:pt>
                <c:pt idx="489">
                  <c:v>13398</c:v>
                </c:pt>
                <c:pt idx="490">
                  <c:v>13398.5</c:v>
                </c:pt>
                <c:pt idx="491">
                  <c:v>13399</c:v>
                </c:pt>
                <c:pt idx="492">
                  <c:v>13399.5</c:v>
                </c:pt>
                <c:pt idx="493">
                  <c:v>13400</c:v>
                </c:pt>
                <c:pt idx="494">
                  <c:v>13400.5</c:v>
                </c:pt>
                <c:pt idx="495">
                  <c:v>13401</c:v>
                </c:pt>
                <c:pt idx="496">
                  <c:v>13401.5</c:v>
                </c:pt>
                <c:pt idx="497">
                  <c:v>13402</c:v>
                </c:pt>
                <c:pt idx="498">
                  <c:v>13402.5</c:v>
                </c:pt>
                <c:pt idx="499">
                  <c:v>13403</c:v>
                </c:pt>
                <c:pt idx="500">
                  <c:v>13403.5</c:v>
                </c:pt>
                <c:pt idx="501">
                  <c:v>13404</c:v>
                </c:pt>
                <c:pt idx="502">
                  <c:v>13404.5</c:v>
                </c:pt>
                <c:pt idx="503">
                  <c:v>13405</c:v>
                </c:pt>
                <c:pt idx="504">
                  <c:v>13406</c:v>
                </c:pt>
                <c:pt idx="505">
                  <c:v>13627.5</c:v>
                </c:pt>
                <c:pt idx="506">
                  <c:v>13767</c:v>
                </c:pt>
                <c:pt idx="507">
                  <c:v>13998.5</c:v>
                </c:pt>
                <c:pt idx="508">
                  <c:v>14070</c:v>
                </c:pt>
                <c:pt idx="509">
                  <c:v>14117.5</c:v>
                </c:pt>
                <c:pt idx="510">
                  <c:v>14153</c:v>
                </c:pt>
                <c:pt idx="511">
                  <c:v>14197.5</c:v>
                </c:pt>
                <c:pt idx="512">
                  <c:v>14200.5</c:v>
                </c:pt>
                <c:pt idx="513">
                  <c:v>14772</c:v>
                </c:pt>
                <c:pt idx="514">
                  <c:v>15042.5</c:v>
                </c:pt>
                <c:pt idx="515">
                  <c:v>15113.5</c:v>
                </c:pt>
                <c:pt idx="516">
                  <c:v>15116.5</c:v>
                </c:pt>
                <c:pt idx="517">
                  <c:v>16148.5</c:v>
                </c:pt>
                <c:pt idx="518">
                  <c:v>16185.5</c:v>
                </c:pt>
                <c:pt idx="519">
                  <c:v>16186</c:v>
                </c:pt>
                <c:pt idx="520">
                  <c:v>16283.5</c:v>
                </c:pt>
                <c:pt idx="521">
                  <c:v>16320</c:v>
                </c:pt>
                <c:pt idx="522">
                  <c:v>18352.5</c:v>
                </c:pt>
                <c:pt idx="523">
                  <c:v>18353</c:v>
                </c:pt>
                <c:pt idx="524">
                  <c:v>18388.5</c:v>
                </c:pt>
                <c:pt idx="525">
                  <c:v>18388.5</c:v>
                </c:pt>
                <c:pt idx="526">
                  <c:v>18474.5</c:v>
                </c:pt>
                <c:pt idx="527">
                  <c:v>18475</c:v>
                </c:pt>
                <c:pt idx="528">
                  <c:v>19554.5</c:v>
                </c:pt>
                <c:pt idx="529">
                  <c:v>19554.5</c:v>
                </c:pt>
                <c:pt idx="530">
                  <c:v>20621</c:v>
                </c:pt>
                <c:pt idx="531">
                  <c:v>20742</c:v>
                </c:pt>
                <c:pt idx="532">
                  <c:v>20742</c:v>
                </c:pt>
              </c:numCache>
            </c:numRef>
          </c:xVal>
          <c:yVal>
            <c:numRef>
              <c:f>'Active + TESS'!$K$21:$K$924</c:f>
              <c:numCache>
                <c:formatCode>General</c:formatCode>
                <c:ptCount val="904"/>
                <c:pt idx="0">
                  <c:v>-2.4060000003373716E-2</c:v>
                </c:pt>
                <c:pt idx="1">
                  <c:v>-2.4070000006759074E-2</c:v>
                </c:pt>
                <c:pt idx="2">
                  <c:v>-1.9532500002242159E-2</c:v>
                </c:pt>
                <c:pt idx="3">
                  <c:v>-1.9735000001674052E-2</c:v>
                </c:pt>
                <c:pt idx="4">
                  <c:v>-1.9379999997909181E-2</c:v>
                </c:pt>
                <c:pt idx="6">
                  <c:v>-1.7777500004740432E-2</c:v>
                </c:pt>
                <c:pt idx="7">
                  <c:v>-1.8155000005208421E-2</c:v>
                </c:pt>
                <c:pt idx="8">
                  <c:v>0</c:v>
                </c:pt>
                <c:pt idx="9">
                  <c:v>-1.7437500006053597E-2</c:v>
                </c:pt>
                <c:pt idx="10">
                  <c:v>-1.7317500001809094E-2</c:v>
                </c:pt>
                <c:pt idx="11">
                  <c:v>-1.7699999996693805E-2</c:v>
                </c:pt>
                <c:pt idx="12">
                  <c:v>-1.7670000001089647E-2</c:v>
                </c:pt>
                <c:pt idx="13">
                  <c:v>-1.7320000006293412E-2</c:v>
                </c:pt>
                <c:pt idx="14">
                  <c:v>-9.0775000062421896E-3</c:v>
                </c:pt>
                <c:pt idx="15">
                  <c:v>-1.3420000002952293E-2</c:v>
                </c:pt>
                <c:pt idx="16">
                  <c:v>-1.3765000003331807E-2</c:v>
                </c:pt>
                <c:pt idx="17">
                  <c:v>-9.2300000032992102E-3</c:v>
                </c:pt>
                <c:pt idx="18">
                  <c:v>-1.7157499998575076E-2</c:v>
                </c:pt>
                <c:pt idx="19">
                  <c:v>-8.2425000000512227E-3</c:v>
                </c:pt>
                <c:pt idx="20">
                  <c:v>-8.86000000173226E-3</c:v>
                </c:pt>
                <c:pt idx="21">
                  <c:v>-1.2720000006083865E-2</c:v>
                </c:pt>
                <c:pt idx="22">
                  <c:v>-1.1989999999059364E-2</c:v>
                </c:pt>
                <c:pt idx="23">
                  <c:v>-9.6300000004703179E-3</c:v>
                </c:pt>
                <c:pt idx="24">
                  <c:v>-1.1387500002456363E-2</c:v>
                </c:pt>
                <c:pt idx="25">
                  <c:v>-9.620000004360918E-3</c:v>
                </c:pt>
                <c:pt idx="26">
                  <c:v>-3.2250000003841706E-3</c:v>
                </c:pt>
                <c:pt idx="27">
                  <c:v>-1.162250000925269E-2</c:v>
                </c:pt>
                <c:pt idx="28">
                  <c:v>-1.1252500000409782E-2</c:v>
                </c:pt>
                <c:pt idx="29">
                  <c:v>3.6250000266591087E-4</c:v>
                </c:pt>
                <c:pt idx="30">
                  <c:v>3.0749999859835953E-4</c:v>
                </c:pt>
                <c:pt idx="31">
                  <c:v>3.4250000317115337E-4</c:v>
                </c:pt>
                <c:pt idx="32">
                  <c:v>6.1749999440507963E-4</c:v>
                </c:pt>
                <c:pt idx="33">
                  <c:v>4.4249999336898327E-4</c:v>
                </c:pt>
                <c:pt idx="34">
                  <c:v>9.9999997473787516E-5</c:v>
                </c:pt>
                <c:pt idx="35">
                  <c:v>1.5500000154133886E-4</c:v>
                </c:pt>
                <c:pt idx="36">
                  <c:v>-4.2650000032153912E-3</c:v>
                </c:pt>
                <c:pt idx="37">
                  <c:v>3.749999959836714E-4</c:v>
                </c:pt>
                <c:pt idx="38">
                  <c:v>-7.9225000081351027E-3</c:v>
                </c:pt>
                <c:pt idx="39">
                  <c:v>1.2424999949871562E-3</c:v>
                </c:pt>
                <c:pt idx="40">
                  <c:v>8.6000000010244548E-4</c:v>
                </c:pt>
                <c:pt idx="41">
                  <c:v>8.8999999570660293E-4</c:v>
                </c:pt>
                <c:pt idx="42">
                  <c:v>2.2675000000162981E-3</c:v>
                </c:pt>
                <c:pt idx="43">
                  <c:v>1.2700000006589107E-3</c:v>
                </c:pt>
                <c:pt idx="44">
                  <c:v>-7.0775000058347359E-3</c:v>
                </c:pt>
                <c:pt idx="45">
                  <c:v>2.167499995266553E-3</c:v>
                </c:pt>
                <c:pt idx="46">
                  <c:v>1.7499999958090484E-3</c:v>
                </c:pt>
                <c:pt idx="47">
                  <c:v>-6.5424999993410893E-3</c:v>
                </c:pt>
                <c:pt idx="48">
                  <c:v>3.0675000016344711E-3</c:v>
                </c:pt>
                <c:pt idx="49">
                  <c:v>3.7599999996018596E-3</c:v>
                </c:pt>
                <c:pt idx="50">
                  <c:v>5.1074999937554821E-3</c:v>
                </c:pt>
                <c:pt idx="51">
                  <c:v>4.2249999969499186E-3</c:v>
                </c:pt>
                <c:pt idx="52">
                  <c:v>5.8874999958788976E-3</c:v>
                </c:pt>
                <c:pt idx="53">
                  <c:v>4.9549999966984615E-3</c:v>
                </c:pt>
                <c:pt idx="54">
                  <c:v>4.9549999966984615E-3</c:v>
                </c:pt>
                <c:pt idx="55">
                  <c:v>6.6474999985075556E-3</c:v>
                </c:pt>
                <c:pt idx="56">
                  <c:v>7.1424999987357296E-3</c:v>
                </c:pt>
                <c:pt idx="57">
                  <c:v>6.1149999964982271E-3</c:v>
                </c:pt>
                <c:pt idx="58">
                  <c:v>-2.0524999999906868E-3</c:v>
                </c:pt>
                <c:pt idx="59">
                  <c:v>6.6049999950337224E-3</c:v>
                </c:pt>
                <c:pt idx="60">
                  <c:v>9.9824999997508712E-3</c:v>
                </c:pt>
                <c:pt idx="61">
                  <c:v>1.3225000002421439E-3</c:v>
                </c:pt>
                <c:pt idx="62">
                  <c:v>1.1522499997226987E-2</c:v>
                </c:pt>
                <c:pt idx="63">
                  <c:v>4.2049999974551611E-3</c:v>
                </c:pt>
                <c:pt idx="64">
                  <c:v>2.9524999990826473E-3</c:v>
                </c:pt>
                <c:pt idx="65">
                  <c:v>4.2449999964446761E-3</c:v>
                </c:pt>
                <c:pt idx="66">
                  <c:v>1.1692499996570405E-2</c:v>
                </c:pt>
                <c:pt idx="67">
                  <c:v>-3.375000087544322E-4</c:v>
                </c:pt>
                <c:pt idx="68">
                  <c:v>1.5599999969708733E-3</c:v>
                </c:pt>
                <c:pt idx="69">
                  <c:v>1.6212499998800922E-2</c:v>
                </c:pt>
                <c:pt idx="70">
                  <c:v>2.0340000002761371E-2</c:v>
                </c:pt>
                <c:pt idx="71">
                  <c:v>1.7137499999080319E-2</c:v>
                </c:pt>
                <c:pt idx="72">
                  <c:v>-2.1475000030477531E-3</c:v>
                </c:pt>
                <c:pt idx="73">
                  <c:v>1.9224999996367842E-3</c:v>
                </c:pt>
                <c:pt idx="74">
                  <c:v>2.1025000023655593E-3</c:v>
                </c:pt>
                <c:pt idx="75">
                  <c:v>2.7174999995622784E-3</c:v>
                </c:pt>
                <c:pt idx="76">
                  <c:v>2.7624999929685146E-3</c:v>
                </c:pt>
                <c:pt idx="77">
                  <c:v>2.9499999800464138E-4</c:v>
                </c:pt>
                <c:pt idx="78">
                  <c:v>3.1775000024936162E-3</c:v>
                </c:pt>
                <c:pt idx="80">
                  <c:v>4.7625000006519258E-3</c:v>
                </c:pt>
                <c:pt idx="81">
                  <c:v>6.5449999965494499E-3</c:v>
                </c:pt>
                <c:pt idx="82">
                  <c:v>7.1224999992409721E-3</c:v>
                </c:pt>
                <c:pt idx="83">
                  <c:v>7.7474999925470911E-3</c:v>
                </c:pt>
                <c:pt idx="84">
                  <c:v>8.347499999217689E-3</c:v>
                </c:pt>
                <c:pt idx="85">
                  <c:v>9.3400000041583553E-3</c:v>
                </c:pt>
                <c:pt idx="86">
                  <c:v>9.1224999996484257E-3</c:v>
                </c:pt>
                <c:pt idx="87">
                  <c:v>9.2024999903514981E-3</c:v>
                </c:pt>
                <c:pt idx="88">
                  <c:v>1.0587499993562233E-2</c:v>
                </c:pt>
                <c:pt idx="89">
                  <c:v>1.0699999991629738E-2</c:v>
                </c:pt>
                <c:pt idx="90">
                  <c:v>1.0732499991718214E-2</c:v>
                </c:pt>
                <c:pt idx="91">
                  <c:v>1.0774999995192047E-2</c:v>
                </c:pt>
                <c:pt idx="92">
                  <c:v>1.0697499994421378E-2</c:v>
                </c:pt>
                <c:pt idx="93">
                  <c:v>1.0709999995015096E-2</c:v>
                </c:pt>
                <c:pt idx="94">
                  <c:v>1.0752499991212972E-2</c:v>
                </c:pt>
                <c:pt idx="95">
                  <c:v>1.0787499995785765E-2</c:v>
                </c:pt>
                <c:pt idx="96">
                  <c:v>1.0789999992994126E-2</c:v>
                </c:pt>
                <c:pt idx="97">
                  <c:v>1.0712499992223457E-2</c:v>
                </c:pt>
                <c:pt idx="98">
                  <c:v>1.0724999992817175E-2</c:v>
                </c:pt>
                <c:pt idx="99">
                  <c:v>1.0717499993916135E-2</c:v>
                </c:pt>
                <c:pt idx="100">
                  <c:v>1.0729999994509853E-2</c:v>
                </c:pt>
                <c:pt idx="101">
                  <c:v>1.0792499990202487E-2</c:v>
                </c:pt>
                <c:pt idx="102">
                  <c:v>1.0734999996202532E-2</c:v>
                </c:pt>
                <c:pt idx="103">
                  <c:v>1.0727499990025535E-2</c:v>
                </c:pt>
                <c:pt idx="104">
                  <c:v>1.0739999990619253E-2</c:v>
                </c:pt>
                <c:pt idx="105">
                  <c:v>1.0722499995608814E-2</c:v>
                </c:pt>
                <c:pt idx="106">
                  <c:v>1.0744999992311932E-2</c:v>
                </c:pt>
                <c:pt idx="107">
                  <c:v>1.0787499995785765E-2</c:v>
                </c:pt>
                <c:pt idx="108">
                  <c:v>1.0749999994004611E-2</c:v>
                </c:pt>
                <c:pt idx="109">
                  <c:v>1.0732499991718214E-2</c:v>
                </c:pt>
                <c:pt idx="110">
                  <c:v>1.0737499993410893E-2</c:v>
                </c:pt>
                <c:pt idx="111">
                  <c:v>1.0759999990114011E-2</c:v>
                </c:pt>
                <c:pt idx="112">
                  <c:v>1.075499999569729E-2</c:v>
                </c:pt>
                <c:pt idx="113">
                  <c:v>1.074749999679625E-2</c:v>
                </c:pt>
                <c:pt idx="114">
                  <c:v>1.0759999990114011E-2</c:v>
                </c:pt>
                <c:pt idx="115">
                  <c:v>1.0752499991212972E-2</c:v>
                </c:pt>
                <c:pt idx="116">
                  <c:v>1.076499999180669E-2</c:v>
                </c:pt>
                <c:pt idx="117">
                  <c:v>1.0807499995280523E-2</c:v>
                </c:pt>
                <c:pt idx="118">
                  <c:v>1.0769999993499368E-2</c:v>
                </c:pt>
                <c:pt idx="119">
                  <c:v>1.0762499994598329E-2</c:v>
                </c:pt>
                <c:pt idx="120">
                  <c:v>1.0774999995192047E-2</c:v>
                </c:pt>
                <c:pt idx="121">
                  <c:v>1.0767499996291008E-2</c:v>
                </c:pt>
                <c:pt idx="122">
                  <c:v>1.0779999996884726E-2</c:v>
                </c:pt>
                <c:pt idx="123">
                  <c:v>1.0812499996973202E-2</c:v>
                </c:pt>
                <c:pt idx="124">
                  <c:v>1.0784999991301447E-2</c:v>
                </c:pt>
                <c:pt idx="125">
                  <c:v>1.0777499992400408E-2</c:v>
                </c:pt>
                <c:pt idx="126">
                  <c:v>1.0789999992994126E-2</c:v>
                </c:pt>
                <c:pt idx="127">
                  <c:v>1.0782499994093087E-2</c:v>
                </c:pt>
                <c:pt idx="128">
                  <c:v>1.0794999994686805E-2</c:v>
                </c:pt>
                <c:pt idx="129">
                  <c:v>1.082749999477528E-2</c:v>
                </c:pt>
                <c:pt idx="130">
                  <c:v>1.0799999996379483E-2</c:v>
                </c:pt>
                <c:pt idx="131">
                  <c:v>1.0792499997478444E-2</c:v>
                </c:pt>
                <c:pt idx="132">
                  <c:v>1.0804999990796205E-2</c:v>
                </c:pt>
                <c:pt idx="133">
                  <c:v>1.0797499991895165E-2</c:v>
                </c:pt>
                <c:pt idx="134">
                  <c:v>1.0832499996467959E-2</c:v>
                </c:pt>
                <c:pt idx="135">
                  <c:v>1.0807499995280523E-2</c:v>
                </c:pt>
                <c:pt idx="136">
                  <c:v>1.0819999995874241E-2</c:v>
                </c:pt>
                <c:pt idx="137">
                  <c:v>1.0802499993587844E-2</c:v>
                </c:pt>
                <c:pt idx="138">
                  <c:v>1.8049999926006421E-3</c:v>
                </c:pt>
                <c:pt idx="139">
                  <c:v>1.083749999088468E-2</c:v>
                </c:pt>
                <c:pt idx="140">
                  <c:v>1.0829999991983641E-2</c:v>
                </c:pt>
                <c:pt idx="141">
                  <c:v>1.0812499996973202E-2</c:v>
                </c:pt>
                <c:pt idx="142">
                  <c:v>1.082499999756692E-2</c:v>
                </c:pt>
                <c:pt idx="143">
                  <c:v>1.0817499991389923E-2</c:v>
                </c:pt>
                <c:pt idx="144">
                  <c:v>1.0852499995962717E-2</c:v>
                </c:pt>
                <c:pt idx="145">
                  <c:v>1.083499999367632E-2</c:v>
                </c:pt>
                <c:pt idx="146">
                  <c:v>1.082749999477528E-2</c:v>
                </c:pt>
                <c:pt idx="147">
                  <c:v>1.0839999995368998E-2</c:v>
                </c:pt>
                <c:pt idx="148">
                  <c:v>1.0832499996467959E-2</c:v>
                </c:pt>
                <c:pt idx="149">
                  <c:v>1.8249999920953996E-3</c:v>
                </c:pt>
                <c:pt idx="150">
                  <c:v>1.0857499997655395E-2</c:v>
                </c:pt>
                <c:pt idx="151">
                  <c:v>1.0849999991478398E-2</c:v>
                </c:pt>
                <c:pt idx="152">
                  <c:v>1.0842499992577359E-2</c:v>
                </c:pt>
                <c:pt idx="153">
                  <c:v>1.0854999993171077E-2</c:v>
                </c:pt>
                <c:pt idx="154">
                  <c:v>1.0847499994270038E-2</c:v>
                </c:pt>
                <c:pt idx="155">
                  <c:v>1.839999997173436E-3</c:v>
                </c:pt>
                <c:pt idx="156">
                  <c:v>1.0872499995457474E-2</c:v>
                </c:pt>
                <c:pt idx="157">
                  <c:v>1.0864999996556435E-2</c:v>
                </c:pt>
                <c:pt idx="158">
                  <c:v>1.0857499997655395E-2</c:v>
                </c:pt>
                <c:pt idx="159">
                  <c:v>1.0869999998249114E-2</c:v>
                </c:pt>
                <c:pt idx="160">
                  <c:v>1.0862499992072117E-2</c:v>
                </c:pt>
                <c:pt idx="161">
                  <c:v>1.8549999949755147E-3</c:v>
                </c:pt>
                <c:pt idx="162">
                  <c:v>1.0864999996556435E-2</c:v>
                </c:pt>
                <c:pt idx="163">
                  <c:v>1.0887499993259553E-2</c:v>
                </c:pt>
                <c:pt idx="164">
                  <c:v>1.0879999994358514E-2</c:v>
                </c:pt>
                <c:pt idx="165">
                  <c:v>1.0867499993764795E-2</c:v>
                </c:pt>
                <c:pt idx="166">
                  <c:v>1.0879999994358514E-2</c:v>
                </c:pt>
                <c:pt idx="167">
                  <c:v>1.0892499994952232E-2</c:v>
                </c:pt>
                <c:pt idx="168">
                  <c:v>1.0894999992160592E-2</c:v>
                </c:pt>
                <c:pt idx="169">
                  <c:v>1.0877499997150153E-2</c:v>
                </c:pt>
                <c:pt idx="170">
                  <c:v>9.4999999928404577E-3</c:v>
                </c:pt>
                <c:pt idx="171">
                  <c:v>1.0899999993853271E-2</c:v>
                </c:pt>
                <c:pt idx="172">
                  <c:v>1.0882499991566874E-2</c:v>
                </c:pt>
                <c:pt idx="173">
                  <c:v>1.0894999992160592E-2</c:v>
                </c:pt>
                <c:pt idx="174">
                  <c:v>1.090749999275431E-2</c:v>
                </c:pt>
                <c:pt idx="175">
                  <c:v>1.0899999993853271E-2</c:v>
                </c:pt>
                <c:pt idx="176">
                  <c:v>1.090499999554595E-2</c:v>
                </c:pt>
                <c:pt idx="177">
                  <c:v>1.089749999664491E-2</c:v>
                </c:pt>
                <c:pt idx="178">
                  <c:v>1.0909999997238629E-2</c:v>
                </c:pt>
                <c:pt idx="179">
                  <c:v>1.0922499997832347E-2</c:v>
                </c:pt>
                <c:pt idx="180">
                  <c:v>1.091499999165535E-2</c:v>
                </c:pt>
                <c:pt idx="181">
                  <c:v>1.090749999275431E-2</c:v>
                </c:pt>
                <c:pt idx="182">
                  <c:v>1.0919999993348029E-2</c:v>
                </c:pt>
                <c:pt idx="183">
                  <c:v>1.0912499994446989E-2</c:v>
                </c:pt>
                <c:pt idx="184">
                  <c:v>1.0924999995040707E-2</c:v>
                </c:pt>
                <c:pt idx="185">
                  <c:v>1.0927499992249068E-2</c:v>
                </c:pt>
                <c:pt idx="186">
                  <c:v>1.0929999996733386E-2</c:v>
                </c:pt>
                <c:pt idx="187">
                  <c:v>1.0922499997832347E-2</c:v>
                </c:pt>
                <c:pt idx="188">
                  <c:v>1.0934999998426065E-2</c:v>
                </c:pt>
                <c:pt idx="189">
                  <c:v>1.0927499992249068E-2</c:v>
                </c:pt>
                <c:pt idx="190">
                  <c:v>1.0929999996733386E-2</c:v>
                </c:pt>
                <c:pt idx="191">
                  <c:v>1.0942499997327104E-2</c:v>
                </c:pt>
                <c:pt idx="192">
                  <c:v>1.0944999994535465E-2</c:v>
                </c:pt>
                <c:pt idx="193">
                  <c:v>1.0937499995634425E-2</c:v>
                </c:pt>
                <c:pt idx="194">
                  <c:v>1.0949999996228144E-2</c:v>
                </c:pt>
                <c:pt idx="195">
                  <c:v>1.0942499997327104E-2</c:v>
                </c:pt>
                <c:pt idx="196">
                  <c:v>1.0944999994535465E-2</c:v>
                </c:pt>
                <c:pt idx="197">
                  <c:v>1.0957499995129183E-2</c:v>
                </c:pt>
                <c:pt idx="198">
                  <c:v>1.0959999992337544E-2</c:v>
                </c:pt>
                <c:pt idx="199">
                  <c:v>1.0952499993436504E-2</c:v>
                </c:pt>
                <c:pt idx="200">
                  <c:v>1.0964999994030222E-2</c:v>
                </c:pt>
                <c:pt idx="201">
                  <c:v>1.089749999664491E-2</c:v>
                </c:pt>
                <c:pt idx="202">
                  <c:v>1.0959999992337544E-2</c:v>
                </c:pt>
                <c:pt idx="203">
                  <c:v>1.0912499994446989E-2</c:v>
                </c:pt>
                <c:pt idx="204">
                  <c:v>1.097499999741558E-2</c:v>
                </c:pt>
                <c:pt idx="205">
                  <c:v>1.090749999275431E-2</c:v>
                </c:pt>
                <c:pt idx="206">
                  <c:v>1.0979999999108259E-2</c:v>
                </c:pt>
                <c:pt idx="207">
                  <c:v>1.0912499994446989E-2</c:v>
                </c:pt>
                <c:pt idx="208">
                  <c:v>1.097499999741558E-2</c:v>
                </c:pt>
                <c:pt idx="209">
                  <c:v>1.0979999999108259E-2</c:v>
                </c:pt>
                <c:pt idx="210">
                  <c:v>1.0922499997832347E-2</c:v>
                </c:pt>
                <c:pt idx="211">
                  <c:v>1.098499999352498E-2</c:v>
                </c:pt>
                <c:pt idx="212">
                  <c:v>1.097749999462394E-2</c:v>
                </c:pt>
                <c:pt idx="213">
                  <c:v>1.0989999995217659E-2</c:v>
                </c:pt>
                <c:pt idx="214">
                  <c:v>1.0992499992426019E-2</c:v>
                </c:pt>
                <c:pt idx="215">
                  <c:v>1.0994999996910337E-2</c:v>
                </c:pt>
                <c:pt idx="216">
                  <c:v>1.0987499998009298E-2</c:v>
                </c:pt>
                <c:pt idx="217">
                  <c:v>1.0999999998603016E-2</c:v>
                </c:pt>
                <c:pt idx="218">
                  <c:v>1.0992499992426019E-2</c:v>
                </c:pt>
                <c:pt idx="219">
                  <c:v>1.1004999993019737E-2</c:v>
                </c:pt>
                <c:pt idx="220">
                  <c:v>1.1007499997504056E-2</c:v>
                </c:pt>
                <c:pt idx="221">
                  <c:v>1.1009999994712416E-2</c:v>
                </c:pt>
                <c:pt idx="222">
                  <c:v>1.1002499995811377E-2</c:v>
                </c:pt>
                <c:pt idx="223">
                  <c:v>1.1014999996405095E-2</c:v>
                </c:pt>
                <c:pt idx="224">
                  <c:v>1.1007499997504056E-2</c:v>
                </c:pt>
                <c:pt idx="225">
                  <c:v>1.1019999998097774E-2</c:v>
                </c:pt>
                <c:pt idx="226">
                  <c:v>1.1022499995306134E-2</c:v>
                </c:pt>
                <c:pt idx="227">
                  <c:v>1.1017499993613455E-2</c:v>
                </c:pt>
                <c:pt idx="228">
                  <c:v>1.1029999994207174E-2</c:v>
                </c:pt>
                <c:pt idx="229">
                  <c:v>1.1022499995306134E-2</c:v>
                </c:pt>
                <c:pt idx="230">
                  <c:v>1.1024999992514495E-2</c:v>
                </c:pt>
                <c:pt idx="231">
                  <c:v>1.1027499996998813E-2</c:v>
                </c:pt>
                <c:pt idx="232">
                  <c:v>1.1039999997592531E-2</c:v>
                </c:pt>
                <c:pt idx="233">
                  <c:v>1.1022499995306134E-2</c:v>
                </c:pt>
                <c:pt idx="234">
                  <c:v>1.104499999928521E-2</c:v>
                </c:pt>
                <c:pt idx="235">
                  <c:v>1.1027499996998813E-2</c:v>
                </c:pt>
                <c:pt idx="236">
                  <c:v>1.1039999997592531E-2</c:v>
                </c:pt>
                <c:pt idx="237">
                  <c:v>1.1059999997087289E-2</c:v>
                </c:pt>
                <c:pt idx="238">
                  <c:v>1.1052499998186249E-2</c:v>
                </c:pt>
                <c:pt idx="239">
                  <c:v>1.1064999998779967E-2</c:v>
                </c:pt>
                <c:pt idx="240">
                  <c:v>1.1069999993196689E-2</c:v>
                </c:pt>
                <c:pt idx="241">
                  <c:v>1.1072499997681007E-2</c:v>
                </c:pt>
                <c:pt idx="242">
                  <c:v>1.1074999994889367E-2</c:v>
                </c:pt>
                <c:pt idx="243">
                  <c:v>1.1067499995988328E-2</c:v>
                </c:pt>
                <c:pt idx="244">
                  <c:v>1.1079999996582046E-2</c:v>
                </c:pt>
                <c:pt idx="245">
                  <c:v>2.0524999999906868E-3</c:v>
                </c:pt>
                <c:pt idx="246">
                  <c:v>1.1084999998274725E-2</c:v>
                </c:pt>
                <c:pt idx="247">
                  <c:v>1.1087499995483086E-2</c:v>
                </c:pt>
                <c:pt idx="248">
                  <c:v>1.1089999999967404E-2</c:v>
                </c:pt>
                <c:pt idx="249">
                  <c:v>1.1082499993790407E-2</c:v>
                </c:pt>
                <c:pt idx="250">
                  <c:v>1.1094999994384125E-2</c:v>
                </c:pt>
                <c:pt idx="251">
                  <c:v>2.0674999977927655E-3</c:v>
                </c:pt>
                <c:pt idx="252">
                  <c:v>1.1104999997769482E-2</c:v>
                </c:pt>
                <c:pt idx="253">
                  <c:v>1.1037499993108213E-2</c:v>
                </c:pt>
                <c:pt idx="254">
                  <c:v>1.1109999999462161E-2</c:v>
                </c:pt>
                <c:pt idx="255">
                  <c:v>2.0324999932199717E-3</c:v>
                </c:pt>
                <c:pt idx="256">
                  <c:v>1.1362499993992969E-2</c:v>
                </c:pt>
                <c:pt idx="257">
                  <c:v>1.1114999993878882E-2</c:v>
                </c:pt>
                <c:pt idx="258">
                  <c:v>1.1057499999878928E-2</c:v>
                </c:pt>
                <c:pt idx="259">
                  <c:v>1.1119999995571561E-2</c:v>
                </c:pt>
                <c:pt idx="260">
                  <c:v>1.1052499998186249E-2</c:v>
                </c:pt>
                <c:pt idx="261">
                  <c:v>1.112499999726424E-2</c:v>
                </c:pt>
                <c:pt idx="262">
                  <c:v>1.1337500000081491E-2</c:v>
                </c:pt>
                <c:pt idx="263">
                  <c:v>1.1119999995571561E-2</c:v>
                </c:pt>
                <c:pt idx="264">
                  <c:v>1.1062499994295649E-2</c:v>
                </c:pt>
                <c:pt idx="265">
                  <c:v>1.112499999726424E-2</c:v>
                </c:pt>
                <c:pt idx="266">
                  <c:v>1.1067499995988328E-2</c:v>
                </c:pt>
                <c:pt idx="267">
                  <c:v>1.1129999998956919E-2</c:v>
                </c:pt>
                <c:pt idx="268">
                  <c:v>1.113499999337364E-2</c:v>
                </c:pt>
                <c:pt idx="269">
                  <c:v>1.1077499999373686E-2</c:v>
                </c:pt>
                <c:pt idx="270">
                  <c:v>1.1139999995066319E-2</c:v>
                </c:pt>
                <c:pt idx="271">
                  <c:v>1.1082499993790407E-2</c:v>
                </c:pt>
                <c:pt idx="272">
                  <c:v>1.1144999996758997E-2</c:v>
                </c:pt>
                <c:pt idx="273">
                  <c:v>1.1257499994826503E-2</c:v>
                </c:pt>
                <c:pt idx="274">
                  <c:v>1.1149999998451676E-2</c:v>
                </c:pt>
                <c:pt idx="275">
                  <c:v>1.1092499997175764E-2</c:v>
                </c:pt>
                <c:pt idx="276">
                  <c:v>1.1155000000144355E-2</c:v>
                </c:pt>
                <c:pt idx="277">
                  <c:v>1.1097499998868443E-2</c:v>
                </c:pt>
                <c:pt idx="278">
                  <c:v>1.1159999994561076E-2</c:v>
                </c:pt>
                <c:pt idx="279">
                  <c:v>1.1242499997024424E-2</c:v>
                </c:pt>
                <c:pt idx="280">
                  <c:v>1.1164999996253755E-2</c:v>
                </c:pt>
                <c:pt idx="281">
                  <c:v>1.1107499994977843E-2</c:v>
                </c:pt>
                <c:pt idx="282">
                  <c:v>1.1169999997946434E-2</c:v>
                </c:pt>
                <c:pt idx="283">
                  <c:v>1.1112499996670522E-2</c:v>
                </c:pt>
                <c:pt idx="284">
                  <c:v>1.1174999999639113E-2</c:v>
                </c:pt>
                <c:pt idx="285">
                  <c:v>1.1297499993816018E-2</c:v>
                </c:pt>
                <c:pt idx="286">
                  <c:v>1.1179999994055834E-2</c:v>
                </c:pt>
                <c:pt idx="287">
                  <c:v>1.1122500000055879E-2</c:v>
                </c:pt>
                <c:pt idx="288">
                  <c:v>1.1184999995748512E-2</c:v>
                </c:pt>
                <c:pt idx="289">
                  <c:v>1.1117499998363201E-2</c:v>
                </c:pt>
                <c:pt idx="290">
                  <c:v>1.1189999997441191E-2</c:v>
                </c:pt>
                <c:pt idx="291">
                  <c:v>1.1222499997529667E-2</c:v>
                </c:pt>
                <c:pt idx="292">
                  <c:v>1.119499999913387E-2</c:v>
                </c:pt>
                <c:pt idx="293">
                  <c:v>1.1127499994472601E-2</c:v>
                </c:pt>
                <c:pt idx="294">
                  <c:v>1.1200000000826549E-2</c:v>
                </c:pt>
                <c:pt idx="295">
                  <c:v>1.1132499996165279E-2</c:v>
                </c:pt>
                <c:pt idx="296">
                  <c:v>1.119499999913387E-2</c:v>
                </c:pt>
                <c:pt idx="297">
                  <c:v>1.1227499999222346E-2</c:v>
                </c:pt>
                <c:pt idx="298">
                  <c:v>1.1200000000826549E-2</c:v>
                </c:pt>
                <c:pt idx="299">
                  <c:v>1.1192499994649552E-2</c:v>
                </c:pt>
                <c:pt idx="300">
                  <c:v>1.1197499996342231E-2</c:v>
                </c:pt>
                <c:pt idx="301">
                  <c:v>1.1209999996935949E-2</c:v>
                </c:pt>
                <c:pt idx="302">
                  <c:v>1.1272499999904539E-2</c:v>
                </c:pt>
                <c:pt idx="303">
                  <c:v>1.1214999998628628E-2</c:v>
                </c:pt>
                <c:pt idx="304">
                  <c:v>1.1207499999727588E-2</c:v>
                </c:pt>
                <c:pt idx="305">
                  <c:v>1.1220000000321306E-2</c:v>
                </c:pt>
                <c:pt idx="306">
                  <c:v>1.1212499994144309E-2</c:v>
                </c:pt>
                <c:pt idx="307">
                  <c:v>1.1224999994738027E-2</c:v>
                </c:pt>
                <c:pt idx="308">
                  <c:v>1.1277499994321261E-2</c:v>
                </c:pt>
                <c:pt idx="309">
                  <c:v>1.1229999996430706E-2</c:v>
                </c:pt>
                <c:pt idx="310">
                  <c:v>1.1222499997529667E-2</c:v>
                </c:pt>
                <c:pt idx="311">
                  <c:v>1.1234999998123385E-2</c:v>
                </c:pt>
                <c:pt idx="312">
                  <c:v>1.1227499999222346E-2</c:v>
                </c:pt>
                <c:pt idx="313">
                  <c:v>1.1239999999816064E-2</c:v>
                </c:pt>
                <c:pt idx="314">
                  <c:v>1.1282499996013939E-2</c:v>
                </c:pt>
                <c:pt idx="315">
                  <c:v>1.1244999994232785E-2</c:v>
                </c:pt>
                <c:pt idx="316">
                  <c:v>1.1237499995331746E-2</c:v>
                </c:pt>
                <c:pt idx="317">
                  <c:v>1.1249999995925464E-2</c:v>
                </c:pt>
                <c:pt idx="318">
                  <c:v>1.1242499997024424E-2</c:v>
                </c:pt>
                <c:pt idx="319">
                  <c:v>1.1254999997618143E-2</c:v>
                </c:pt>
                <c:pt idx="320">
                  <c:v>1.1259999999310821E-2</c:v>
                </c:pt>
                <c:pt idx="321">
                  <c:v>1.1242499997024424E-2</c:v>
                </c:pt>
                <c:pt idx="322">
                  <c:v>1.12650000010035E-2</c:v>
                </c:pt>
                <c:pt idx="323">
                  <c:v>1.1247499998717103E-2</c:v>
                </c:pt>
                <c:pt idx="324">
                  <c:v>1.1269999995420221E-2</c:v>
                </c:pt>
                <c:pt idx="325">
                  <c:v>1.1302499995508697E-2</c:v>
                </c:pt>
                <c:pt idx="326">
                  <c:v>1.12650000010035E-2</c:v>
                </c:pt>
                <c:pt idx="327">
                  <c:v>1.1257499994826503E-2</c:v>
                </c:pt>
                <c:pt idx="328">
                  <c:v>1.1269999995420221E-2</c:v>
                </c:pt>
                <c:pt idx="329">
                  <c:v>1.1262499996519182E-2</c:v>
                </c:pt>
                <c:pt idx="330">
                  <c:v>1.12749999971129E-2</c:v>
                </c:pt>
                <c:pt idx="331">
                  <c:v>1.1307499997201376E-2</c:v>
                </c:pt>
                <c:pt idx="332">
                  <c:v>1.1279999998805579E-2</c:v>
                </c:pt>
                <c:pt idx="333">
                  <c:v>1.1272499999904539E-2</c:v>
                </c:pt>
                <c:pt idx="334">
                  <c:v>1.1285000000498258E-2</c:v>
                </c:pt>
                <c:pt idx="335">
                  <c:v>1.1294999996607658E-2</c:v>
                </c:pt>
                <c:pt idx="336">
                  <c:v>1.1287499997706618E-2</c:v>
                </c:pt>
                <c:pt idx="337">
                  <c:v>1.1299999998300336E-2</c:v>
                </c:pt>
                <c:pt idx="338">
                  <c:v>1.1292499999399297E-2</c:v>
                </c:pt>
                <c:pt idx="339">
                  <c:v>2.2849999950267375E-3</c:v>
                </c:pt>
                <c:pt idx="340">
                  <c:v>1.1327499996696133E-2</c:v>
                </c:pt>
                <c:pt idx="341">
                  <c:v>1.1310000001685694E-2</c:v>
                </c:pt>
                <c:pt idx="342">
                  <c:v>1.1314999996102415E-2</c:v>
                </c:pt>
                <c:pt idx="343">
                  <c:v>1.1307499997201376E-2</c:v>
                </c:pt>
                <c:pt idx="344">
                  <c:v>1.1242499997024424E-2</c:v>
                </c:pt>
                <c:pt idx="345">
                  <c:v>1.1324999999487773E-2</c:v>
                </c:pt>
                <c:pt idx="346">
                  <c:v>1.1330000001180451E-2</c:v>
                </c:pt>
                <c:pt idx="347">
                  <c:v>1.1212500001420267E-2</c:v>
                </c:pt>
                <c:pt idx="348">
                  <c:v>2.3149999979068525E-3</c:v>
                </c:pt>
                <c:pt idx="349">
                  <c:v>1.1247499998717103E-2</c:v>
                </c:pt>
                <c:pt idx="350">
                  <c:v>1.1339999997289851E-2</c:v>
                </c:pt>
                <c:pt idx="351">
                  <c:v>1.1222499997529667E-2</c:v>
                </c:pt>
                <c:pt idx="352">
                  <c:v>1.134499999898253E-2</c:v>
                </c:pt>
                <c:pt idx="353">
                  <c:v>1.1227499999222346E-2</c:v>
                </c:pt>
                <c:pt idx="354">
                  <c:v>2.3299999957089312E-3</c:v>
                </c:pt>
                <c:pt idx="355">
                  <c:v>1.1262499996519182E-2</c:v>
                </c:pt>
                <c:pt idx="356">
                  <c:v>1.134499999898253E-2</c:v>
                </c:pt>
                <c:pt idx="357">
                  <c:v>1.1350000000675209E-2</c:v>
                </c:pt>
                <c:pt idx="358">
                  <c:v>1.1242499997024424E-2</c:v>
                </c:pt>
                <c:pt idx="359">
                  <c:v>2.33499999740161E-3</c:v>
                </c:pt>
                <c:pt idx="360">
                  <c:v>1.1355000002367888E-2</c:v>
                </c:pt>
                <c:pt idx="361">
                  <c:v>1.1359999996784609E-2</c:v>
                </c:pt>
                <c:pt idx="362">
                  <c:v>1.1252500000409782E-2</c:v>
                </c:pt>
                <c:pt idx="363">
                  <c:v>1.1257500002102461E-2</c:v>
                </c:pt>
                <c:pt idx="364">
                  <c:v>1.1370000000169966E-2</c:v>
                </c:pt>
                <c:pt idx="365">
                  <c:v>1.1282499996013939E-2</c:v>
                </c:pt>
                <c:pt idx="366">
                  <c:v>1.1375000001862645E-2</c:v>
                </c:pt>
                <c:pt idx="367">
                  <c:v>1.1267499998211861E-2</c:v>
                </c:pt>
                <c:pt idx="368">
                  <c:v>1.1379999996279366E-2</c:v>
                </c:pt>
                <c:pt idx="369">
                  <c:v>1.1272499999904539E-2</c:v>
                </c:pt>
                <c:pt idx="370">
                  <c:v>1.1375000001862645E-2</c:v>
                </c:pt>
                <c:pt idx="371">
                  <c:v>1.1297500001091976E-2</c:v>
                </c:pt>
                <c:pt idx="372">
                  <c:v>1.1389999999664724E-2</c:v>
                </c:pt>
                <c:pt idx="373">
                  <c:v>1.1282499996013939E-2</c:v>
                </c:pt>
                <c:pt idx="374">
                  <c:v>1.1395000001357403E-2</c:v>
                </c:pt>
                <c:pt idx="375">
                  <c:v>1.1337500000081491E-2</c:v>
                </c:pt>
                <c:pt idx="376">
                  <c:v>1.1389999999664724E-2</c:v>
                </c:pt>
                <c:pt idx="377">
                  <c:v>1.1352499997883569E-2</c:v>
                </c:pt>
                <c:pt idx="378">
                  <c:v>1.1337500000081491E-2</c:v>
                </c:pt>
                <c:pt idx="379">
                  <c:v>1.1409999999159481E-2</c:v>
                </c:pt>
                <c:pt idx="380">
                  <c:v>1.1292499999399297E-2</c:v>
                </c:pt>
                <c:pt idx="381">
                  <c:v>1.1404999997466803E-2</c:v>
                </c:pt>
                <c:pt idx="382">
                  <c:v>1.1317500000586733E-2</c:v>
                </c:pt>
                <c:pt idx="383">
                  <c:v>1.1420000002544839E-2</c:v>
                </c:pt>
                <c:pt idx="384">
                  <c:v>1.1302500002784654E-2</c:v>
                </c:pt>
                <c:pt idx="385">
                  <c:v>1.141500000085216E-2</c:v>
                </c:pt>
                <c:pt idx="386">
                  <c:v>1.1307499997201376E-2</c:v>
                </c:pt>
                <c:pt idx="387">
                  <c:v>1.1420000002544839E-2</c:v>
                </c:pt>
                <c:pt idx="388">
                  <c:v>1.1332499998388812E-2</c:v>
                </c:pt>
                <c:pt idx="389">
                  <c:v>1.142499999696156E-2</c:v>
                </c:pt>
                <c:pt idx="390">
                  <c:v>1.1317500000586733E-2</c:v>
                </c:pt>
                <c:pt idx="391">
                  <c:v>1.1429999998654239E-2</c:v>
                </c:pt>
                <c:pt idx="392">
                  <c:v>1.1322500002279412E-2</c:v>
                </c:pt>
                <c:pt idx="393">
                  <c:v>1.1337500000081491E-2</c:v>
                </c:pt>
                <c:pt idx="394">
                  <c:v>1.1440000002039596E-2</c:v>
                </c:pt>
                <c:pt idx="395">
                  <c:v>1.1444999996456318E-2</c:v>
                </c:pt>
                <c:pt idx="396">
                  <c:v>1.1337500000081491E-2</c:v>
                </c:pt>
                <c:pt idx="397">
                  <c:v>1.1440000002039596E-2</c:v>
                </c:pt>
                <c:pt idx="398">
                  <c:v>1.1352499997883569E-2</c:v>
                </c:pt>
                <c:pt idx="399">
                  <c:v>1.1454999999841675E-2</c:v>
                </c:pt>
                <c:pt idx="400">
                  <c:v>1.1347499996190891E-2</c:v>
                </c:pt>
                <c:pt idx="401">
                  <c:v>1.1460000001534354E-2</c:v>
                </c:pt>
                <c:pt idx="402">
                  <c:v>1.1352499997883569E-2</c:v>
                </c:pt>
                <c:pt idx="403">
                  <c:v>1.1454999999841675E-2</c:v>
                </c:pt>
                <c:pt idx="404">
                  <c:v>1.1367500002961606E-2</c:v>
                </c:pt>
                <c:pt idx="405">
                  <c:v>1.1469999997643754E-2</c:v>
                </c:pt>
                <c:pt idx="406">
                  <c:v>1.1362500001268927E-2</c:v>
                </c:pt>
                <c:pt idx="407">
                  <c:v>1.1474999999336433E-2</c:v>
                </c:pt>
                <c:pt idx="408">
                  <c:v>1.1357499999576248E-2</c:v>
                </c:pt>
                <c:pt idx="409">
                  <c:v>1.1469999997643754E-2</c:v>
                </c:pt>
                <c:pt idx="410">
                  <c:v>1.1372499997378327E-2</c:v>
                </c:pt>
                <c:pt idx="411">
                  <c:v>1.148500000272179E-2</c:v>
                </c:pt>
                <c:pt idx="412">
                  <c:v>1.1367500002961606E-2</c:v>
                </c:pt>
                <c:pt idx="413">
                  <c:v>1.1489999997138511E-2</c:v>
                </c:pt>
                <c:pt idx="414">
                  <c:v>1.1372499997378327E-2</c:v>
                </c:pt>
                <c:pt idx="415">
                  <c:v>1.148500000272179E-2</c:v>
                </c:pt>
                <c:pt idx="416">
                  <c:v>1.1387500002456363E-2</c:v>
                </c:pt>
                <c:pt idx="417">
                  <c:v>1.1489999997138511E-2</c:v>
                </c:pt>
                <c:pt idx="418">
                  <c:v>1.1382500000763685E-2</c:v>
                </c:pt>
                <c:pt idx="419">
                  <c:v>1.149499999883119E-2</c:v>
                </c:pt>
                <c:pt idx="420">
                  <c:v>1.1387500002456363E-2</c:v>
                </c:pt>
                <c:pt idx="421">
                  <c:v>1.1500000000523869E-2</c:v>
                </c:pt>
                <c:pt idx="422">
                  <c:v>1.1402500000258442E-2</c:v>
                </c:pt>
                <c:pt idx="423">
                  <c:v>1.1505000002216548E-2</c:v>
                </c:pt>
                <c:pt idx="424">
                  <c:v>1.1397499998565763E-2</c:v>
                </c:pt>
                <c:pt idx="425">
                  <c:v>1.1509999996633269E-2</c:v>
                </c:pt>
                <c:pt idx="426">
                  <c:v>1.1514999998325948E-2</c:v>
                </c:pt>
                <c:pt idx="427">
                  <c:v>1.1417499998060521E-2</c:v>
                </c:pt>
                <c:pt idx="428">
                  <c:v>1.14125000036438E-2</c:v>
                </c:pt>
                <c:pt idx="429">
                  <c:v>1.1525000001711305E-2</c:v>
                </c:pt>
                <c:pt idx="430">
                  <c:v>1.1530000003403984E-2</c:v>
                </c:pt>
                <c:pt idx="431">
                  <c:v>1.1432500003138557E-2</c:v>
                </c:pt>
                <c:pt idx="432">
                  <c:v>1.1534999997820705E-2</c:v>
                </c:pt>
                <c:pt idx="433">
                  <c:v>1.1427500001445878E-2</c:v>
                </c:pt>
                <c:pt idx="434">
                  <c:v>1.1539999999513384E-2</c:v>
                </c:pt>
                <c:pt idx="435">
                  <c:v>2.4124999981722794E-3</c:v>
                </c:pt>
                <c:pt idx="436">
                  <c:v>1.1545000001206063E-2</c:v>
                </c:pt>
                <c:pt idx="437">
                  <c:v>1.1437499997555278E-2</c:v>
                </c:pt>
                <c:pt idx="438">
                  <c:v>1.1550000002898742E-2</c:v>
                </c:pt>
                <c:pt idx="439">
                  <c:v>1.1432500003138557E-2</c:v>
                </c:pt>
                <c:pt idx="440">
                  <c:v>1.1554999997315463E-2</c:v>
                </c:pt>
                <c:pt idx="441">
                  <c:v>2.4275000032503158E-3</c:v>
                </c:pt>
                <c:pt idx="442">
                  <c:v>1.1452500002633315E-2</c:v>
                </c:pt>
                <c:pt idx="443">
                  <c:v>1.156500000070082E-2</c:v>
                </c:pt>
                <c:pt idx="444">
                  <c:v>1.1447500000940636E-2</c:v>
                </c:pt>
                <c:pt idx="445">
                  <c:v>1.1559999999008141E-2</c:v>
                </c:pt>
                <c:pt idx="446">
                  <c:v>2.432499997667037E-3</c:v>
                </c:pt>
                <c:pt idx="447">
                  <c:v>1.156500000070082E-2</c:v>
                </c:pt>
                <c:pt idx="448">
                  <c:v>1.1467500000435393E-2</c:v>
                </c:pt>
                <c:pt idx="449">
                  <c:v>1.1570000002393499E-2</c:v>
                </c:pt>
                <c:pt idx="450">
                  <c:v>1.1462499998742715E-2</c:v>
                </c:pt>
                <c:pt idx="451">
                  <c:v>1.1575000004086178E-2</c:v>
                </c:pt>
                <c:pt idx="452">
                  <c:v>2.4475000027450733E-3</c:v>
                </c:pt>
                <c:pt idx="453">
                  <c:v>1.1579999998502899E-2</c:v>
                </c:pt>
                <c:pt idx="454">
                  <c:v>1.1482499998237472E-2</c:v>
                </c:pt>
                <c:pt idx="455">
                  <c:v>1.1585000000195578E-2</c:v>
                </c:pt>
                <c:pt idx="456">
                  <c:v>1.1477500003820751E-2</c:v>
                </c:pt>
                <c:pt idx="457">
                  <c:v>2.462500000547152E-3</c:v>
                </c:pt>
                <c:pt idx="458">
                  <c:v>1.1595000003580935E-2</c:v>
                </c:pt>
                <c:pt idx="459">
                  <c:v>1.1599999997997656E-2</c:v>
                </c:pt>
                <c:pt idx="460">
                  <c:v>1.149250000162283E-2</c:v>
                </c:pt>
                <c:pt idx="461">
                  <c:v>1.1604999999690335E-2</c:v>
                </c:pt>
                <c:pt idx="462">
                  <c:v>2.4774999983492307E-3</c:v>
                </c:pt>
                <c:pt idx="463">
                  <c:v>1.1787499999627471E-2</c:v>
                </c:pt>
                <c:pt idx="464">
                  <c:v>1.1610000001383014E-2</c:v>
                </c:pt>
                <c:pt idx="465">
                  <c:v>1.150249999773223E-2</c:v>
                </c:pt>
                <c:pt idx="466">
                  <c:v>1.1615000003075693E-2</c:v>
                </c:pt>
                <c:pt idx="467">
                  <c:v>1.1507499999424908E-2</c:v>
                </c:pt>
                <c:pt idx="468">
                  <c:v>1.1619999997492414E-2</c:v>
                </c:pt>
                <c:pt idx="469">
                  <c:v>1.1732500002835877E-2</c:v>
                </c:pt>
                <c:pt idx="470">
                  <c:v>1.1624999999185093E-2</c:v>
                </c:pt>
                <c:pt idx="471">
                  <c:v>1.1517500002810266E-2</c:v>
                </c:pt>
                <c:pt idx="472">
                  <c:v>1.1512500001117587E-2</c:v>
                </c:pt>
                <c:pt idx="473">
                  <c:v>1.163500000257045E-2</c:v>
                </c:pt>
                <c:pt idx="474">
                  <c:v>1.1640000004263129E-2</c:v>
                </c:pt>
                <c:pt idx="475">
                  <c:v>1.1522500004502945E-2</c:v>
                </c:pt>
                <c:pt idx="476">
                  <c:v>1.163500000257045E-2</c:v>
                </c:pt>
                <c:pt idx="477">
                  <c:v>1.1527499998919666E-2</c:v>
                </c:pt>
                <c:pt idx="478">
                  <c:v>1.1640000004263129E-2</c:v>
                </c:pt>
                <c:pt idx="479">
                  <c:v>1.1692500003846362E-2</c:v>
                </c:pt>
                <c:pt idx="480">
                  <c:v>1.1644999991403893E-2</c:v>
                </c:pt>
                <c:pt idx="481">
                  <c:v>1.1537499995029066E-2</c:v>
                </c:pt>
                <c:pt idx="482">
                  <c:v>1.1649999993096571E-2</c:v>
                </c:pt>
                <c:pt idx="483">
                  <c:v>1.1542499996721745E-2</c:v>
                </c:pt>
                <c:pt idx="484">
                  <c:v>1.165499999478925E-2</c:v>
                </c:pt>
                <c:pt idx="485">
                  <c:v>1.1677499991492368E-2</c:v>
                </c:pt>
                <c:pt idx="486">
                  <c:v>1.1659999996481929E-2</c:v>
                </c:pt>
                <c:pt idx="487">
                  <c:v>1.1552499992831144E-2</c:v>
                </c:pt>
                <c:pt idx="488">
                  <c:v>1.166499999089865E-2</c:v>
                </c:pt>
                <c:pt idx="489">
                  <c:v>1.1669999992591329E-2</c:v>
                </c:pt>
                <c:pt idx="490">
                  <c:v>1.1672499997075647E-2</c:v>
                </c:pt>
                <c:pt idx="491">
                  <c:v>1.1674999994284008E-2</c:v>
                </c:pt>
                <c:pt idx="492">
                  <c:v>1.1567499990633223E-2</c:v>
                </c:pt>
                <c:pt idx="493">
                  <c:v>1.1679999995976686E-2</c:v>
                </c:pt>
                <c:pt idx="494">
                  <c:v>1.1572499992325902E-2</c:v>
                </c:pt>
                <c:pt idx="495">
                  <c:v>1.1684999997669365E-2</c:v>
                </c:pt>
                <c:pt idx="496">
                  <c:v>1.1677499991492368E-2</c:v>
                </c:pt>
                <c:pt idx="497">
                  <c:v>1.1689999992086086E-2</c:v>
                </c:pt>
                <c:pt idx="498">
                  <c:v>1.158249999571126E-2</c:v>
                </c:pt>
                <c:pt idx="499">
                  <c:v>1.1694999993778765E-2</c:v>
                </c:pt>
                <c:pt idx="500">
                  <c:v>1.1577499994018581E-2</c:v>
                </c:pt>
                <c:pt idx="501">
                  <c:v>1.1699999995471444E-2</c:v>
                </c:pt>
                <c:pt idx="502">
                  <c:v>1.166249999369029E-2</c:v>
                </c:pt>
                <c:pt idx="503">
                  <c:v>1.1704999997164123E-2</c:v>
                </c:pt>
                <c:pt idx="504">
                  <c:v>1.1709999991580844E-2</c:v>
                </c:pt>
                <c:pt idx="505">
                  <c:v>1.1157499997352716E-2</c:v>
                </c:pt>
                <c:pt idx="506">
                  <c:v>1.1955000001762528E-2</c:v>
                </c:pt>
                <c:pt idx="507">
                  <c:v>1.278249999450054E-2</c:v>
                </c:pt>
                <c:pt idx="508">
                  <c:v>1.3139999995473772E-2</c:v>
                </c:pt>
                <c:pt idx="509">
                  <c:v>1.3287499998114072E-2</c:v>
                </c:pt>
                <c:pt idx="510">
                  <c:v>1.3505000002624001E-2</c:v>
                </c:pt>
                <c:pt idx="511">
                  <c:v>1.3677499991899822E-2</c:v>
                </c:pt>
                <c:pt idx="512">
                  <c:v>1.3672499997483101E-2</c:v>
                </c:pt>
                <c:pt idx="513">
                  <c:v>1.6179999991436489E-2</c:v>
                </c:pt>
                <c:pt idx="514">
                  <c:v>1.7272499993850943E-2</c:v>
                </c:pt>
                <c:pt idx="515">
                  <c:v>1.7687500003376044E-2</c:v>
                </c:pt>
                <c:pt idx="516">
                  <c:v>1.7682500001683366E-2</c:v>
                </c:pt>
                <c:pt idx="517">
                  <c:v>2.1352500123612117E-2</c:v>
                </c:pt>
                <c:pt idx="518">
                  <c:v>2.285749999282416E-2</c:v>
                </c:pt>
                <c:pt idx="519">
                  <c:v>2.2589999993215315E-2</c:v>
                </c:pt>
                <c:pt idx="520">
                  <c:v>2.2927500001969747E-2</c:v>
                </c:pt>
                <c:pt idx="521">
                  <c:v>2.3039999992761295E-2</c:v>
                </c:pt>
                <c:pt idx="522">
                  <c:v>3.1512499997916166E-2</c:v>
                </c:pt>
                <c:pt idx="523">
                  <c:v>3.1644999995478429E-2</c:v>
                </c:pt>
                <c:pt idx="524">
                  <c:v>2.6322500001697335E-2</c:v>
                </c:pt>
                <c:pt idx="525">
                  <c:v>3.2052499998826534E-2</c:v>
                </c:pt>
                <c:pt idx="526">
                  <c:v>3.074249999190215E-2</c:v>
                </c:pt>
                <c:pt idx="527">
                  <c:v>3.1074999991687946E-2</c:v>
                </c:pt>
                <c:pt idx="528">
                  <c:v>3.7442499997268897E-2</c:v>
                </c:pt>
                <c:pt idx="529">
                  <c:v>3.7442499997268897E-2</c:v>
                </c:pt>
                <c:pt idx="530">
                  <c:v>3.4165000135544688E-2</c:v>
                </c:pt>
                <c:pt idx="531">
                  <c:v>4.2529999918770045E-2</c:v>
                </c:pt>
                <c:pt idx="532">
                  <c:v>4.3429999786894768E-2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E1D-4C9F-B149-976A90894A87}"/>
            </c:ext>
          </c:extLst>
        </c:ser>
        <c:ser>
          <c:idx val="4"/>
          <c:order val="4"/>
          <c:tx>
            <c:strRef>
              <c:f>'Active + TESS'!$L$20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+ TESS'!$F$21:$F$924</c:f>
              <c:numCache>
                <c:formatCode>General</c:formatCode>
                <c:ptCount val="904"/>
                <c:pt idx="0">
                  <c:v>-1406</c:v>
                </c:pt>
                <c:pt idx="1">
                  <c:v>-1400</c:v>
                </c:pt>
                <c:pt idx="2">
                  <c:v>-418.5</c:v>
                </c:pt>
                <c:pt idx="3">
                  <c:v>-383</c:v>
                </c:pt>
                <c:pt idx="4">
                  <c:v>-294</c:v>
                </c:pt>
                <c:pt idx="5">
                  <c:v>-261</c:v>
                </c:pt>
                <c:pt idx="6">
                  <c:v>-53.5</c:v>
                </c:pt>
                <c:pt idx="7">
                  <c:v>-15</c:v>
                </c:pt>
                <c:pt idx="8">
                  <c:v>0</c:v>
                </c:pt>
                <c:pt idx="9">
                  <c:v>8.5</c:v>
                </c:pt>
                <c:pt idx="10">
                  <c:v>20.5</c:v>
                </c:pt>
                <c:pt idx="11">
                  <c:v>86</c:v>
                </c:pt>
                <c:pt idx="12">
                  <c:v>92</c:v>
                </c:pt>
                <c:pt idx="13">
                  <c:v>172</c:v>
                </c:pt>
                <c:pt idx="14">
                  <c:v>1876.5</c:v>
                </c:pt>
                <c:pt idx="15">
                  <c:v>1982</c:v>
                </c:pt>
                <c:pt idx="16">
                  <c:v>2009</c:v>
                </c:pt>
                <c:pt idx="17">
                  <c:v>2010</c:v>
                </c:pt>
                <c:pt idx="18">
                  <c:v>2044.5</c:v>
                </c:pt>
                <c:pt idx="19">
                  <c:v>2051.5</c:v>
                </c:pt>
                <c:pt idx="20">
                  <c:v>2114</c:v>
                </c:pt>
                <c:pt idx="21">
                  <c:v>2270</c:v>
                </c:pt>
                <c:pt idx="22">
                  <c:v>2362</c:v>
                </c:pt>
                <c:pt idx="23">
                  <c:v>3014</c:v>
                </c:pt>
                <c:pt idx="24">
                  <c:v>3236.5</c:v>
                </c:pt>
                <c:pt idx="25">
                  <c:v>3284</c:v>
                </c:pt>
                <c:pt idx="26">
                  <c:v>3395</c:v>
                </c:pt>
                <c:pt idx="27">
                  <c:v>3429.5</c:v>
                </c:pt>
                <c:pt idx="28">
                  <c:v>3515.5</c:v>
                </c:pt>
                <c:pt idx="29">
                  <c:v>3990.5</c:v>
                </c:pt>
                <c:pt idx="30">
                  <c:v>3993.5</c:v>
                </c:pt>
                <c:pt idx="31">
                  <c:v>4002.5</c:v>
                </c:pt>
                <c:pt idx="32">
                  <c:v>4079.5</c:v>
                </c:pt>
                <c:pt idx="33">
                  <c:v>4088.5</c:v>
                </c:pt>
                <c:pt idx="34">
                  <c:v>4130</c:v>
                </c:pt>
                <c:pt idx="35">
                  <c:v>4145</c:v>
                </c:pt>
                <c:pt idx="36">
                  <c:v>4209</c:v>
                </c:pt>
                <c:pt idx="37">
                  <c:v>4213</c:v>
                </c:pt>
                <c:pt idx="38">
                  <c:v>4229.5</c:v>
                </c:pt>
                <c:pt idx="39">
                  <c:v>4254.5</c:v>
                </c:pt>
                <c:pt idx="40">
                  <c:v>4302</c:v>
                </c:pt>
                <c:pt idx="41">
                  <c:v>4308</c:v>
                </c:pt>
                <c:pt idx="42">
                  <c:v>4385.5</c:v>
                </c:pt>
                <c:pt idx="43">
                  <c:v>4394</c:v>
                </c:pt>
                <c:pt idx="44">
                  <c:v>4422.5</c:v>
                </c:pt>
                <c:pt idx="45">
                  <c:v>4447.5</c:v>
                </c:pt>
                <c:pt idx="46">
                  <c:v>4504</c:v>
                </c:pt>
                <c:pt idx="47">
                  <c:v>4523.5</c:v>
                </c:pt>
                <c:pt idx="48">
                  <c:v>4551.5</c:v>
                </c:pt>
                <c:pt idx="49">
                  <c:v>4960</c:v>
                </c:pt>
                <c:pt idx="50">
                  <c:v>5013.5</c:v>
                </c:pt>
                <c:pt idx="51">
                  <c:v>5067</c:v>
                </c:pt>
                <c:pt idx="52">
                  <c:v>5191.5</c:v>
                </c:pt>
                <c:pt idx="53">
                  <c:v>5233</c:v>
                </c:pt>
                <c:pt idx="54">
                  <c:v>5233</c:v>
                </c:pt>
                <c:pt idx="55">
                  <c:v>5363.5</c:v>
                </c:pt>
                <c:pt idx="56">
                  <c:v>5476.5</c:v>
                </c:pt>
                <c:pt idx="57">
                  <c:v>5497</c:v>
                </c:pt>
                <c:pt idx="58">
                  <c:v>5525.5</c:v>
                </c:pt>
                <c:pt idx="59">
                  <c:v>5607</c:v>
                </c:pt>
                <c:pt idx="60">
                  <c:v>6122.5</c:v>
                </c:pt>
                <c:pt idx="61">
                  <c:v>6272.5</c:v>
                </c:pt>
                <c:pt idx="62">
                  <c:v>6472.5</c:v>
                </c:pt>
                <c:pt idx="63">
                  <c:v>6581</c:v>
                </c:pt>
                <c:pt idx="64">
                  <c:v>6622.5</c:v>
                </c:pt>
                <c:pt idx="65">
                  <c:v>6679</c:v>
                </c:pt>
                <c:pt idx="66">
                  <c:v>8588.5</c:v>
                </c:pt>
                <c:pt idx="67">
                  <c:v>8702.5</c:v>
                </c:pt>
                <c:pt idx="68">
                  <c:v>8744</c:v>
                </c:pt>
                <c:pt idx="69">
                  <c:v>9614.5</c:v>
                </c:pt>
                <c:pt idx="70">
                  <c:v>9822</c:v>
                </c:pt>
                <c:pt idx="71">
                  <c:v>9845.5</c:v>
                </c:pt>
                <c:pt idx="72">
                  <c:v>10570.5</c:v>
                </c:pt>
                <c:pt idx="73">
                  <c:v>11510.5</c:v>
                </c:pt>
                <c:pt idx="74">
                  <c:v>11602.5</c:v>
                </c:pt>
                <c:pt idx="75">
                  <c:v>11697.5</c:v>
                </c:pt>
                <c:pt idx="76">
                  <c:v>11700.5</c:v>
                </c:pt>
                <c:pt idx="77">
                  <c:v>11767</c:v>
                </c:pt>
                <c:pt idx="78">
                  <c:v>11795.5</c:v>
                </c:pt>
                <c:pt idx="79">
                  <c:v>12088</c:v>
                </c:pt>
                <c:pt idx="80">
                  <c:v>12160.5</c:v>
                </c:pt>
                <c:pt idx="81">
                  <c:v>12569</c:v>
                </c:pt>
                <c:pt idx="82">
                  <c:v>12702.5</c:v>
                </c:pt>
                <c:pt idx="83">
                  <c:v>12861.5</c:v>
                </c:pt>
                <c:pt idx="84">
                  <c:v>12981.5</c:v>
                </c:pt>
                <c:pt idx="85">
                  <c:v>12996</c:v>
                </c:pt>
                <c:pt idx="86">
                  <c:v>13156.5</c:v>
                </c:pt>
                <c:pt idx="87">
                  <c:v>13174.5</c:v>
                </c:pt>
                <c:pt idx="88">
                  <c:v>13177.5</c:v>
                </c:pt>
                <c:pt idx="89">
                  <c:v>13178</c:v>
                </c:pt>
                <c:pt idx="90">
                  <c:v>13178.5</c:v>
                </c:pt>
                <c:pt idx="91">
                  <c:v>13179</c:v>
                </c:pt>
                <c:pt idx="92">
                  <c:v>13179.5</c:v>
                </c:pt>
                <c:pt idx="93">
                  <c:v>13180</c:v>
                </c:pt>
                <c:pt idx="94">
                  <c:v>13180.5</c:v>
                </c:pt>
                <c:pt idx="95">
                  <c:v>13181.5</c:v>
                </c:pt>
                <c:pt idx="96">
                  <c:v>13182</c:v>
                </c:pt>
                <c:pt idx="97">
                  <c:v>13182.5</c:v>
                </c:pt>
                <c:pt idx="98">
                  <c:v>13183</c:v>
                </c:pt>
                <c:pt idx="99">
                  <c:v>13183.5</c:v>
                </c:pt>
                <c:pt idx="100">
                  <c:v>13184</c:v>
                </c:pt>
                <c:pt idx="101">
                  <c:v>13184.5</c:v>
                </c:pt>
                <c:pt idx="102">
                  <c:v>13185</c:v>
                </c:pt>
                <c:pt idx="103">
                  <c:v>13185.5</c:v>
                </c:pt>
                <c:pt idx="104">
                  <c:v>13186</c:v>
                </c:pt>
                <c:pt idx="105">
                  <c:v>13186.5</c:v>
                </c:pt>
                <c:pt idx="106">
                  <c:v>13187</c:v>
                </c:pt>
                <c:pt idx="107">
                  <c:v>13187.5</c:v>
                </c:pt>
                <c:pt idx="108">
                  <c:v>13188</c:v>
                </c:pt>
                <c:pt idx="109">
                  <c:v>13188.5</c:v>
                </c:pt>
                <c:pt idx="110">
                  <c:v>13189.5</c:v>
                </c:pt>
                <c:pt idx="111">
                  <c:v>13190</c:v>
                </c:pt>
                <c:pt idx="112">
                  <c:v>13191</c:v>
                </c:pt>
                <c:pt idx="113">
                  <c:v>13191.5</c:v>
                </c:pt>
                <c:pt idx="114">
                  <c:v>13192</c:v>
                </c:pt>
                <c:pt idx="115">
                  <c:v>13192.5</c:v>
                </c:pt>
                <c:pt idx="116">
                  <c:v>13193</c:v>
                </c:pt>
                <c:pt idx="117">
                  <c:v>13193.5</c:v>
                </c:pt>
                <c:pt idx="118">
                  <c:v>13194</c:v>
                </c:pt>
                <c:pt idx="119">
                  <c:v>13194.5</c:v>
                </c:pt>
                <c:pt idx="120">
                  <c:v>13195</c:v>
                </c:pt>
                <c:pt idx="121">
                  <c:v>13195.5</c:v>
                </c:pt>
                <c:pt idx="122">
                  <c:v>13196</c:v>
                </c:pt>
                <c:pt idx="123">
                  <c:v>13196.5</c:v>
                </c:pt>
                <c:pt idx="124">
                  <c:v>13197</c:v>
                </c:pt>
                <c:pt idx="125">
                  <c:v>13197.5</c:v>
                </c:pt>
                <c:pt idx="126">
                  <c:v>13198</c:v>
                </c:pt>
                <c:pt idx="127">
                  <c:v>13198.5</c:v>
                </c:pt>
                <c:pt idx="128">
                  <c:v>13199</c:v>
                </c:pt>
                <c:pt idx="129">
                  <c:v>13199.5</c:v>
                </c:pt>
                <c:pt idx="130">
                  <c:v>13200</c:v>
                </c:pt>
                <c:pt idx="131">
                  <c:v>13200.5</c:v>
                </c:pt>
                <c:pt idx="132">
                  <c:v>13201</c:v>
                </c:pt>
                <c:pt idx="133">
                  <c:v>13201.5</c:v>
                </c:pt>
                <c:pt idx="134">
                  <c:v>13202.5</c:v>
                </c:pt>
                <c:pt idx="135">
                  <c:v>13203.5</c:v>
                </c:pt>
                <c:pt idx="136">
                  <c:v>13204</c:v>
                </c:pt>
                <c:pt idx="137">
                  <c:v>13204.5</c:v>
                </c:pt>
                <c:pt idx="138">
                  <c:v>13205</c:v>
                </c:pt>
                <c:pt idx="139">
                  <c:v>13205.5</c:v>
                </c:pt>
                <c:pt idx="140">
                  <c:v>13206</c:v>
                </c:pt>
                <c:pt idx="141">
                  <c:v>13206.5</c:v>
                </c:pt>
                <c:pt idx="142">
                  <c:v>13207</c:v>
                </c:pt>
                <c:pt idx="143">
                  <c:v>13207.5</c:v>
                </c:pt>
                <c:pt idx="144">
                  <c:v>13208.5</c:v>
                </c:pt>
                <c:pt idx="145">
                  <c:v>13209</c:v>
                </c:pt>
                <c:pt idx="146">
                  <c:v>13209.5</c:v>
                </c:pt>
                <c:pt idx="147">
                  <c:v>13210</c:v>
                </c:pt>
                <c:pt idx="148">
                  <c:v>13210.5</c:v>
                </c:pt>
                <c:pt idx="149">
                  <c:v>13211</c:v>
                </c:pt>
                <c:pt idx="150">
                  <c:v>13211.5</c:v>
                </c:pt>
                <c:pt idx="151">
                  <c:v>13212</c:v>
                </c:pt>
                <c:pt idx="152">
                  <c:v>13212.5</c:v>
                </c:pt>
                <c:pt idx="153">
                  <c:v>13213</c:v>
                </c:pt>
                <c:pt idx="154">
                  <c:v>13213.5</c:v>
                </c:pt>
                <c:pt idx="155">
                  <c:v>13214</c:v>
                </c:pt>
                <c:pt idx="156">
                  <c:v>13214.5</c:v>
                </c:pt>
                <c:pt idx="157">
                  <c:v>13215</c:v>
                </c:pt>
                <c:pt idx="158">
                  <c:v>13215.5</c:v>
                </c:pt>
                <c:pt idx="159">
                  <c:v>13216</c:v>
                </c:pt>
                <c:pt idx="160">
                  <c:v>13216.5</c:v>
                </c:pt>
                <c:pt idx="161">
                  <c:v>13217</c:v>
                </c:pt>
                <c:pt idx="162">
                  <c:v>13217</c:v>
                </c:pt>
                <c:pt idx="163">
                  <c:v>13217.5</c:v>
                </c:pt>
                <c:pt idx="164">
                  <c:v>13218</c:v>
                </c:pt>
                <c:pt idx="165">
                  <c:v>13219.5</c:v>
                </c:pt>
                <c:pt idx="166">
                  <c:v>13220</c:v>
                </c:pt>
                <c:pt idx="167">
                  <c:v>13220.5</c:v>
                </c:pt>
                <c:pt idx="168">
                  <c:v>13221</c:v>
                </c:pt>
                <c:pt idx="169">
                  <c:v>13221.5</c:v>
                </c:pt>
                <c:pt idx="170">
                  <c:v>13222</c:v>
                </c:pt>
                <c:pt idx="171">
                  <c:v>13222</c:v>
                </c:pt>
                <c:pt idx="172">
                  <c:v>13222.5</c:v>
                </c:pt>
                <c:pt idx="173">
                  <c:v>13223</c:v>
                </c:pt>
                <c:pt idx="174">
                  <c:v>13223.5</c:v>
                </c:pt>
                <c:pt idx="175">
                  <c:v>13224</c:v>
                </c:pt>
                <c:pt idx="176">
                  <c:v>13225</c:v>
                </c:pt>
                <c:pt idx="177">
                  <c:v>13225.5</c:v>
                </c:pt>
                <c:pt idx="178">
                  <c:v>13226</c:v>
                </c:pt>
                <c:pt idx="179">
                  <c:v>13226.5</c:v>
                </c:pt>
                <c:pt idx="180">
                  <c:v>13227</c:v>
                </c:pt>
                <c:pt idx="181">
                  <c:v>13227.5</c:v>
                </c:pt>
                <c:pt idx="182">
                  <c:v>13228</c:v>
                </c:pt>
                <c:pt idx="183">
                  <c:v>13228.5</c:v>
                </c:pt>
                <c:pt idx="184">
                  <c:v>13229</c:v>
                </c:pt>
                <c:pt idx="185">
                  <c:v>13229.5</c:v>
                </c:pt>
                <c:pt idx="186">
                  <c:v>13230</c:v>
                </c:pt>
                <c:pt idx="187">
                  <c:v>13230.5</c:v>
                </c:pt>
                <c:pt idx="188">
                  <c:v>13231</c:v>
                </c:pt>
                <c:pt idx="189">
                  <c:v>13231.5</c:v>
                </c:pt>
                <c:pt idx="190">
                  <c:v>13232</c:v>
                </c:pt>
                <c:pt idx="191">
                  <c:v>13232.5</c:v>
                </c:pt>
                <c:pt idx="192">
                  <c:v>13233</c:v>
                </c:pt>
                <c:pt idx="193">
                  <c:v>13233.5</c:v>
                </c:pt>
                <c:pt idx="194">
                  <c:v>13234</c:v>
                </c:pt>
                <c:pt idx="195">
                  <c:v>13234.5</c:v>
                </c:pt>
                <c:pt idx="196">
                  <c:v>13235</c:v>
                </c:pt>
                <c:pt idx="197">
                  <c:v>13235.5</c:v>
                </c:pt>
                <c:pt idx="198">
                  <c:v>13236</c:v>
                </c:pt>
                <c:pt idx="199">
                  <c:v>13236.5</c:v>
                </c:pt>
                <c:pt idx="200">
                  <c:v>13237</c:v>
                </c:pt>
                <c:pt idx="201">
                  <c:v>13237.5</c:v>
                </c:pt>
                <c:pt idx="202">
                  <c:v>13238</c:v>
                </c:pt>
                <c:pt idx="203">
                  <c:v>13238.5</c:v>
                </c:pt>
                <c:pt idx="204">
                  <c:v>13239</c:v>
                </c:pt>
                <c:pt idx="205">
                  <c:v>13239.5</c:v>
                </c:pt>
                <c:pt idx="206">
                  <c:v>13240</c:v>
                </c:pt>
                <c:pt idx="207">
                  <c:v>13240.5</c:v>
                </c:pt>
                <c:pt idx="208">
                  <c:v>13241</c:v>
                </c:pt>
                <c:pt idx="209">
                  <c:v>13242</c:v>
                </c:pt>
                <c:pt idx="210">
                  <c:v>13242.5</c:v>
                </c:pt>
                <c:pt idx="211">
                  <c:v>13243</c:v>
                </c:pt>
                <c:pt idx="212">
                  <c:v>13243.5</c:v>
                </c:pt>
                <c:pt idx="213">
                  <c:v>13244</c:v>
                </c:pt>
                <c:pt idx="214">
                  <c:v>13244.5</c:v>
                </c:pt>
                <c:pt idx="215">
                  <c:v>13245</c:v>
                </c:pt>
                <c:pt idx="216">
                  <c:v>13245.5</c:v>
                </c:pt>
                <c:pt idx="217">
                  <c:v>13246</c:v>
                </c:pt>
                <c:pt idx="218">
                  <c:v>13246.5</c:v>
                </c:pt>
                <c:pt idx="219">
                  <c:v>13247</c:v>
                </c:pt>
                <c:pt idx="220">
                  <c:v>13247.5</c:v>
                </c:pt>
                <c:pt idx="221">
                  <c:v>13248</c:v>
                </c:pt>
                <c:pt idx="222">
                  <c:v>13248.5</c:v>
                </c:pt>
                <c:pt idx="223">
                  <c:v>13249</c:v>
                </c:pt>
                <c:pt idx="224">
                  <c:v>13249.5</c:v>
                </c:pt>
                <c:pt idx="225">
                  <c:v>13250</c:v>
                </c:pt>
                <c:pt idx="226">
                  <c:v>13250.5</c:v>
                </c:pt>
                <c:pt idx="227">
                  <c:v>13251.5</c:v>
                </c:pt>
                <c:pt idx="228">
                  <c:v>13252</c:v>
                </c:pt>
                <c:pt idx="229">
                  <c:v>13252.5</c:v>
                </c:pt>
                <c:pt idx="230">
                  <c:v>13253</c:v>
                </c:pt>
                <c:pt idx="231">
                  <c:v>13253.5</c:v>
                </c:pt>
                <c:pt idx="232">
                  <c:v>13254</c:v>
                </c:pt>
                <c:pt idx="233">
                  <c:v>13254.5</c:v>
                </c:pt>
                <c:pt idx="234">
                  <c:v>13255</c:v>
                </c:pt>
                <c:pt idx="235">
                  <c:v>13255.5</c:v>
                </c:pt>
                <c:pt idx="236">
                  <c:v>13256</c:v>
                </c:pt>
                <c:pt idx="237">
                  <c:v>13260</c:v>
                </c:pt>
                <c:pt idx="238">
                  <c:v>13260.5</c:v>
                </c:pt>
                <c:pt idx="239">
                  <c:v>13261</c:v>
                </c:pt>
                <c:pt idx="240">
                  <c:v>13262</c:v>
                </c:pt>
                <c:pt idx="241">
                  <c:v>13262.5</c:v>
                </c:pt>
                <c:pt idx="242">
                  <c:v>13263</c:v>
                </c:pt>
                <c:pt idx="243">
                  <c:v>13263.5</c:v>
                </c:pt>
                <c:pt idx="244">
                  <c:v>13264</c:v>
                </c:pt>
                <c:pt idx="245">
                  <c:v>13264.5</c:v>
                </c:pt>
                <c:pt idx="246">
                  <c:v>13265</c:v>
                </c:pt>
                <c:pt idx="247">
                  <c:v>13265.5</c:v>
                </c:pt>
                <c:pt idx="248">
                  <c:v>13266</c:v>
                </c:pt>
                <c:pt idx="249">
                  <c:v>13266.5</c:v>
                </c:pt>
                <c:pt idx="250">
                  <c:v>13267</c:v>
                </c:pt>
                <c:pt idx="251">
                  <c:v>13267.5</c:v>
                </c:pt>
                <c:pt idx="252">
                  <c:v>13269</c:v>
                </c:pt>
                <c:pt idx="253">
                  <c:v>13269.5</c:v>
                </c:pt>
                <c:pt idx="254">
                  <c:v>13270</c:v>
                </c:pt>
                <c:pt idx="255">
                  <c:v>13270.5</c:v>
                </c:pt>
                <c:pt idx="256">
                  <c:v>13270.5</c:v>
                </c:pt>
                <c:pt idx="257">
                  <c:v>13271</c:v>
                </c:pt>
                <c:pt idx="258">
                  <c:v>13271.5</c:v>
                </c:pt>
                <c:pt idx="259">
                  <c:v>13272</c:v>
                </c:pt>
                <c:pt idx="260">
                  <c:v>13272.5</c:v>
                </c:pt>
                <c:pt idx="261">
                  <c:v>13273</c:v>
                </c:pt>
                <c:pt idx="262">
                  <c:v>13273.5</c:v>
                </c:pt>
                <c:pt idx="263">
                  <c:v>13274</c:v>
                </c:pt>
                <c:pt idx="264">
                  <c:v>13274.5</c:v>
                </c:pt>
                <c:pt idx="265">
                  <c:v>13275</c:v>
                </c:pt>
                <c:pt idx="266">
                  <c:v>13275.5</c:v>
                </c:pt>
                <c:pt idx="267">
                  <c:v>13276</c:v>
                </c:pt>
                <c:pt idx="268">
                  <c:v>13277</c:v>
                </c:pt>
                <c:pt idx="269">
                  <c:v>13277.5</c:v>
                </c:pt>
                <c:pt idx="270">
                  <c:v>13278</c:v>
                </c:pt>
                <c:pt idx="271">
                  <c:v>13278.5</c:v>
                </c:pt>
                <c:pt idx="272">
                  <c:v>13279</c:v>
                </c:pt>
                <c:pt idx="273">
                  <c:v>13279.5</c:v>
                </c:pt>
                <c:pt idx="274">
                  <c:v>13280</c:v>
                </c:pt>
                <c:pt idx="275">
                  <c:v>13280.5</c:v>
                </c:pt>
                <c:pt idx="276">
                  <c:v>13281</c:v>
                </c:pt>
                <c:pt idx="277">
                  <c:v>13281.5</c:v>
                </c:pt>
                <c:pt idx="278">
                  <c:v>13282</c:v>
                </c:pt>
                <c:pt idx="279">
                  <c:v>13282.5</c:v>
                </c:pt>
                <c:pt idx="280">
                  <c:v>13283</c:v>
                </c:pt>
                <c:pt idx="281">
                  <c:v>13283.5</c:v>
                </c:pt>
                <c:pt idx="282">
                  <c:v>13284</c:v>
                </c:pt>
                <c:pt idx="283">
                  <c:v>13284.5</c:v>
                </c:pt>
                <c:pt idx="284">
                  <c:v>13285</c:v>
                </c:pt>
                <c:pt idx="285">
                  <c:v>13285.5</c:v>
                </c:pt>
                <c:pt idx="286">
                  <c:v>13286</c:v>
                </c:pt>
                <c:pt idx="287">
                  <c:v>13286.5</c:v>
                </c:pt>
                <c:pt idx="288">
                  <c:v>13287</c:v>
                </c:pt>
                <c:pt idx="289">
                  <c:v>13287.5</c:v>
                </c:pt>
                <c:pt idx="290">
                  <c:v>13288</c:v>
                </c:pt>
                <c:pt idx="291">
                  <c:v>13288.5</c:v>
                </c:pt>
                <c:pt idx="292">
                  <c:v>13289</c:v>
                </c:pt>
                <c:pt idx="293">
                  <c:v>13289.5</c:v>
                </c:pt>
                <c:pt idx="294">
                  <c:v>13290</c:v>
                </c:pt>
                <c:pt idx="295">
                  <c:v>13290.5</c:v>
                </c:pt>
                <c:pt idx="296">
                  <c:v>13291</c:v>
                </c:pt>
                <c:pt idx="297">
                  <c:v>13291.5</c:v>
                </c:pt>
                <c:pt idx="298">
                  <c:v>13292</c:v>
                </c:pt>
                <c:pt idx="299">
                  <c:v>13292.5</c:v>
                </c:pt>
                <c:pt idx="300">
                  <c:v>13293.5</c:v>
                </c:pt>
                <c:pt idx="301">
                  <c:v>13294</c:v>
                </c:pt>
                <c:pt idx="302">
                  <c:v>13294.5</c:v>
                </c:pt>
                <c:pt idx="303">
                  <c:v>13295</c:v>
                </c:pt>
                <c:pt idx="304">
                  <c:v>13295.5</c:v>
                </c:pt>
                <c:pt idx="305">
                  <c:v>13296</c:v>
                </c:pt>
                <c:pt idx="306">
                  <c:v>13296.5</c:v>
                </c:pt>
                <c:pt idx="307">
                  <c:v>13297</c:v>
                </c:pt>
                <c:pt idx="308">
                  <c:v>13297.5</c:v>
                </c:pt>
                <c:pt idx="309">
                  <c:v>13298</c:v>
                </c:pt>
                <c:pt idx="310">
                  <c:v>13298.5</c:v>
                </c:pt>
                <c:pt idx="311">
                  <c:v>13299</c:v>
                </c:pt>
                <c:pt idx="312">
                  <c:v>13299.5</c:v>
                </c:pt>
                <c:pt idx="313">
                  <c:v>13300</c:v>
                </c:pt>
                <c:pt idx="314">
                  <c:v>13300.5</c:v>
                </c:pt>
                <c:pt idx="315">
                  <c:v>13301</c:v>
                </c:pt>
                <c:pt idx="316">
                  <c:v>13301.5</c:v>
                </c:pt>
                <c:pt idx="317">
                  <c:v>13302</c:v>
                </c:pt>
                <c:pt idx="318">
                  <c:v>13302.5</c:v>
                </c:pt>
                <c:pt idx="319">
                  <c:v>13303</c:v>
                </c:pt>
                <c:pt idx="320">
                  <c:v>13304</c:v>
                </c:pt>
                <c:pt idx="321">
                  <c:v>13304.5</c:v>
                </c:pt>
                <c:pt idx="322">
                  <c:v>13305</c:v>
                </c:pt>
                <c:pt idx="323">
                  <c:v>13305.5</c:v>
                </c:pt>
                <c:pt idx="324">
                  <c:v>13306</c:v>
                </c:pt>
                <c:pt idx="325">
                  <c:v>13306.5</c:v>
                </c:pt>
                <c:pt idx="326">
                  <c:v>13307</c:v>
                </c:pt>
                <c:pt idx="327">
                  <c:v>13307.5</c:v>
                </c:pt>
                <c:pt idx="328">
                  <c:v>13308</c:v>
                </c:pt>
                <c:pt idx="329">
                  <c:v>13308.5</c:v>
                </c:pt>
                <c:pt idx="330">
                  <c:v>13309</c:v>
                </c:pt>
                <c:pt idx="331">
                  <c:v>13309.5</c:v>
                </c:pt>
                <c:pt idx="332">
                  <c:v>13310</c:v>
                </c:pt>
                <c:pt idx="333">
                  <c:v>13310.5</c:v>
                </c:pt>
                <c:pt idx="334">
                  <c:v>13311</c:v>
                </c:pt>
                <c:pt idx="335">
                  <c:v>13313</c:v>
                </c:pt>
                <c:pt idx="336">
                  <c:v>13313.5</c:v>
                </c:pt>
                <c:pt idx="337">
                  <c:v>13314</c:v>
                </c:pt>
                <c:pt idx="338">
                  <c:v>13314.5</c:v>
                </c:pt>
                <c:pt idx="339">
                  <c:v>13315</c:v>
                </c:pt>
                <c:pt idx="340">
                  <c:v>13315.5</c:v>
                </c:pt>
                <c:pt idx="341">
                  <c:v>13316</c:v>
                </c:pt>
                <c:pt idx="342">
                  <c:v>13317</c:v>
                </c:pt>
                <c:pt idx="343">
                  <c:v>13317.5</c:v>
                </c:pt>
                <c:pt idx="344">
                  <c:v>13318.5</c:v>
                </c:pt>
                <c:pt idx="345">
                  <c:v>13319</c:v>
                </c:pt>
                <c:pt idx="346">
                  <c:v>13320</c:v>
                </c:pt>
                <c:pt idx="347">
                  <c:v>13320.5</c:v>
                </c:pt>
                <c:pt idx="348">
                  <c:v>13321</c:v>
                </c:pt>
                <c:pt idx="349">
                  <c:v>13321.5</c:v>
                </c:pt>
                <c:pt idx="350">
                  <c:v>13322</c:v>
                </c:pt>
                <c:pt idx="351">
                  <c:v>13322.5</c:v>
                </c:pt>
                <c:pt idx="352">
                  <c:v>13323</c:v>
                </c:pt>
                <c:pt idx="353">
                  <c:v>13323.5</c:v>
                </c:pt>
                <c:pt idx="354">
                  <c:v>13324</c:v>
                </c:pt>
                <c:pt idx="355">
                  <c:v>13324.5</c:v>
                </c:pt>
                <c:pt idx="356">
                  <c:v>13325</c:v>
                </c:pt>
                <c:pt idx="357">
                  <c:v>13326</c:v>
                </c:pt>
                <c:pt idx="358">
                  <c:v>13326.5</c:v>
                </c:pt>
                <c:pt idx="359">
                  <c:v>13327</c:v>
                </c:pt>
                <c:pt idx="360">
                  <c:v>13327</c:v>
                </c:pt>
                <c:pt idx="361">
                  <c:v>13328</c:v>
                </c:pt>
                <c:pt idx="362">
                  <c:v>13328.5</c:v>
                </c:pt>
                <c:pt idx="363">
                  <c:v>13329.5</c:v>
                </c:pt>
                <c:pt idx="364">
                  <c:v>13330</c:v>
                </c:pt>
                <c:pt idx="365">
                  <c:v>13330.5</c:v>
                </c:pt>
                <c:pt idx="366">
                  <c:v>13331</c:v>
                </c:pt>
                <c:pt idx="367">
                  <c:v>13331.5</c:v>
                </c:pt>
                <c:pt idx="368">
                  <c:v>13332</c:v>
                </c:pt>
                <c:pt idx="369">
                  <c:v>13332.5</c:v>
                </c:pt>
                <c:pt idx="370">
                  <c:v>13333</c:v>
                </c:pt>
                <c:pt idx="371">
                  <c:v>13333.5</c:v>
                </c:pt>
                <c:pt idx="372">
                  <c:v>13334</c:v>
                </c:pt>
                <c:pt idx="373">
                  <c:v>13334.5</c:v>
                </c:pt>
                <c:pt idx="374">
                  <c:v>13335</c:v>
                </c:pt>
                <c:pt idx="375">
                  <c:v>13335.5</c:v>
                </c:pt>
                <c:pt idx="376">
                  <c:v>13336</c:v>
                </c:pt>
                <c:pt idx="377">
                  <c:v>13336.5</c:v>
                </c:pt>
                <c:pt idx="378">
                  <c:v>13337.5</c:v>
                </c:pt>
                <c:pt idx="379">
                  <c:v>13338</c:v>
                </c:pt>
                <c:pt idx="380">
                  <c:v>13338.5</c:v>
                </c:pt>
                <c:pt idx="381">
                  <c:v>13339</c:v>
                </c:pt>
                <c:pt idx="382">
                  <c:v>13339.5</c:v>
                </c:pt>
                <c:pt idx="383">
                  <c:v>13340</c:v>
                </c:pt>
                <c:pt idx="384">
                  <c:v>13340.5</c:v>
                </c:pt>
                <c:pt idx="385">
                  <c:v>13341</c:v>
                </c:pt>
                <c:pt idx="386">
                  <c:v>13341.5</c:v>
                </c:pt>
                <c:pt idx="387">
                  <c:v>13342</c:v>
                </c:pt>
                <c:pt idx="388">
                  <c:v>13342.5</c:v>
                </c:pt>
                <c:pt idx="389">
                  <c:v>13343</c:v>
                </c:pt>
                <c:pt idx="390">
                  <c:v>13343.5</c:v>
                </c:pt>
                <c:pt idx="391">
                  <c:v>13344</c:v>
                </c:pt>
                <c:pt idx="392">
                  <c:v>13344.5</c:v>
                </c:pt>
                <c:pt idx="393">
                  <c:v>13345.5</c:v>
                </c:pt>
                <c:pt idx="394">
                  <c:v>13346</c:v>
                </c:pt>
                <c:pt idx="395">
                  <c:v>13347</c:v>
                </c:pt>
                <c:pt idx="396">
                  <c:v>13347.5</c:v>
                </c:pt>
                <c:pt idx="397">
                  <c:v>13348</c:v>
                </c:pt>
                <c:pt idx="398">
                  <c:v>13348.5</c:v>
                </c:pt>
                <c:pt idx="399">
                  <c:v>13349</c:v>
                </c:pt>
                <c:pt idx="400">
                  <c:v>13349.5</c:v>
                </c:pt>
                <c:pt idx="401">
                  <c:v>13350</c:v>
                </c:pt>
                <c:pt idx="402">
                  <c:v>13350.5</c:v>
                </c:pt>
                <c:pt idx="403">
                  <c:v>13351</c:v>
                </c:pt>
                <c:pt idx="404">
                  <c:v>13351.5</c:v>
                </c:pt>
                <c:pt idx="405">
                  <c:v>13352</c:v>
                </c:pt>
                <c:pt idx="406">
                  <c:v>13352.5</c:v>
                </c:pt>
                <c:pt idx="407">
                  <c:v>13353</c:v>
                </c:pt>
                <c:pt idx="408">
                  <c:v>13353.5</c:v>
                </c:pt>
                <c:pt idx="409">
                  <c:v>13354</c:v>
                </c:pt>
                <c:pt idx="410">
                  <c:v>13354.5</c:v>
                </c:pt>
                <c:pt idx="411">
                  <c:v>13355</c:v>
                </c:pt>
                <c:pt idx="412">
                  <c:v>13355.5</c:v>
                </c:pt>
                <c:pt idx="413">
                  <c:v>13356</c:v>
                </c:pt>
                <c:pt idx="414">
                  <c:v>13356.5</c:v>
                </c:pt>
                <c:pt idx="415">
                  <c:v>13357</c:v>
                </c:pt>
                <c:pt idx="416">
                  <c:v>13357.5</c:v>
                </c:pt>
                <c:pt idx="417">
                  <c:v>13358</c:v>
                </c:pt>
                <c:pt idx="418">
                  <c:v>13358.5</c:v>
                </c:pt>
                <c:pt idx="419">
                  <c:v>13359</c:v>
                </c:pt>
                <c:pt idx="420">
                  <c:v>13359.5</c:v>
                </c:pt>
                <c:pt idx="421">
                  <c:v>13360</c:v>
                </c:pt>
                <c:pt idx="422">
                  <c:v>13360.5</c:v>
                </c:pt>
                <c:pt idx="423">
                  <c:v>13361</c:v>
                </c:pt>
                <c:pt idx="424">
                  <c:v>13361.5</c:v>
                </c:pt>
                <c:pt idx="425">
                  <c:v>13362</c:v>
                </c:pt>
                <c:pt idx="426">
                  <c:v>13363</c:v>
                </c:pt>
                <c:pt idx="427">
                  <c:v>13363.5</c:v>
                </c:pt>
                <c:pt idx="428">
                  <c:v>13364.5</c:v>
                </c:pt>
                <c:pt idx="429">
                  <c:v>13365</c:v>
                </c:pt>
                <c:pt idx="430">
                  <c:v>13366</c:v>
                </c:pt>
                <c:pt idx="431">
                  <c:v>13366.5</c:v>
                </c:pt>
                <c:pt idx="432">
                  <c:v>13367</c:v>
                </c:pt>
                <c:pt idx="433">
                  <c:v>13367.5</c:v>
                </c:pt>
                <c:pt idx="434">
                  <c:v>13368</c:v>
                </c:pt>
                <c:pt idx="435">
                  <c:v>13368.5</c:v>
                </c:pt>
                <c:pt idx="436">
                  <c:v>13369</c:v>
                </c:pt>
                <c:pt idx="437">
                  <c:v>13369.5</c:v>
                </c:pt>
                <c:pt idx="438">
                  <c:v>13370</c:v>
                </c:pt>
                <c:pt idx="439">
                  <c:v>13370.5</c:v>
                </c:pt>
                <c:pt idx="440">
                  <c:v>13371</c:v>
                </c:pt>
                <c:pt idx="441">
                  <c:v>13371.5</c:v>
                </c:pt>
                <c:pt idx="442">
                  <c:v>13372.5</c:v>
                </c:pt>
                <c:pt idx="443">
                  <c:v>13373</c:v>
                </c:pt>
                <c:pt idx="444">
                  <c:v>13373.5</c:v>
                </c:pt>
                <c:pt idx="445">
                  <c:v>13374</c:v>
                </c:pt>
                <c:pt idx="446">
                  <c:v>13374.5</c:v>
                </c:pt>
                <c:pt idx="447">
                  <c:v>13375</c:v>
                </c:pt>
                <c:pt idx="448">
                  <c:v>13375.5</c:v>
                </c:pt>
                <c:pt idx="449">
                  <c:v>13376</c:v>
                </c:pt>
                <c:pt idx="450">
                  <c:v>13376.5</c:v>
                </c:pt>
                <c:pt idx="451">
                  <c:v>13377</c:v>
                </c:pt>
                <c:pt idx="452">
                  <c:v>13377.5</c:v>
                </c:pt>
                <c:pt idx="453">
                  <c:v>13378</c:v>
                </c:pt>
                <c:pt idx="454">
                  <c:v>13378.5</c:v>
                </c:pt>
                <c:pt idx="455">
                  <c:v>13379</c:v>
                </c:pt>
                <c:pt idx="456">
                  <c:v>13379.5</c:v>
                </c:pt>
                <c:pt idx="457">
                  <c:v>13380.5</c:v>
                </c:pt>
                <c:pt idx="458">
                  <c:v>13381</c:v>
                </c:pt>
                <c:pt idx="459">
                  <c:v>13382</c:v>
                </c:pt>
                <c:pt idx="460">
                  <c:v>13382.5</c:v>
                </c:pt>
                <c:pt idx="461">
                  <c:v>13383</c:v>
                </c:pt>
                <c:pt idx="462">
                  <c:v>13383.5</c:v>
                </c:pt>
                <c:pt idx="463">
                  <c:v>13383.5</c:v>
                </c:pt>
                <c:pt idx="464">
                  <c:v>13384</c:v>
                </c:pt>
                <c:pt idx="465">
                  <c:v>13384.5</c:v>
                </c:pt>
                <c:pt idx="466">
                  <c:v>13385</c:v>
                </c:pt>
                <c:pt idx="467">
                  <c:v>13385.5</c:v>
                </c:pt>
                <c:pt idx="468">
                  <c:v>13386</c:v>
                </c:pt>
                <c:pt idx="469">
                  <c:v>13386.5</c:v>
                </c:pt>
                <c:pt idx="470">
                  <c:v>13387</c:v>
                </c:pt>
                <c:pt idx="471">
                  <c:v>13387.5</c:v>
                </c:pt>
                <c:pt idx="472">
                  <c:v>13388.5</c:v>
                </c:pt>
                <c:pt idx="473">
                  <c:v>13389</c:v>
                </c:pt>
                <c:pt idx="474">
                  <c:v>13390</c:v>
                </c:pt>
                <c:pt idx="475">
                  <c:v>13390.5</c:v>
                </c:pt>
                <c:pt idx="476">
                  <c:v>13391</c:v>
                </c:pt>
                <c:pt idx="477">
                  <c:v>13391.5</c:v>
                </c:pt>
                <c:pt idx="478">
                  <c:v>13392</c:v>
                </c:pt>
                <c:pt idx="479">
                  <c:v>13392.5</c:v>
                </c:pt>
                <c:pt idx="480">
                  <c:v>13393</c:v>
                </c:pt>
                <c:pt idx="481">
                  <c:v>13393.5</c:v>
                </c:pt>
                <c:pt idx="482">
                  <c:v>13394</c:v>
                </c:pt>
                <c:pt idx="483">
                  <c:v>13394.5</c:v>
                </c:pt>
                <c:pt idx="484">
                  <c:v>13395</c:v>
                </c:pt>
                <c:pt idx="485">
                  <c:v>13395.5</c:v>
                </c:pt>
                <c:pt idx="486">
                  <c:v>13396</c:v>
                </c:pt>
                <c:pt idx="487">
                  <c:v>13396.5</c:v>
                </c:pt>
                <c:pt idx="488">
                  <c:v>13397</c:v>
                </c:pt>
                <c:pt idx="489">
                  <c:v>13398</c:v>
                </c:pt>
                <c:pt idx="490">
                  <c:v>13398.5</c:v>
                </c:pt>
                <c:pt idx="491">
                  <c:v>13399</c:v>
                </c:pt>
                <c:pt idx="492">
                  <c:v>13399.5</c:v>
                </c:pt>
                <c:pt idx="493">
                  <c:v>13400</c:v>
                </c:pt>
                <c:pt idx="494">
                  <c:v>13400.5</c:v>
                </c:pt>
                <c:pt idx="495">
                  <c:v>13401</c:v>
                </c:pt>
                <c:pt idx="496">
                  <c:v>13401.5</c:v>
                </c:pt>
                <c:pt idx="497">
                  <c:v>13402</c:v>
                </c:pt>
                <c:pt idx="498">
                  <c:v>13402.5</c:v>
                </c:pt>
                <c:pt idx="499">
                  <c:v>13403</c:v>
                </c:pt>
                <c:pt idx="500">
                  <c:v>13403.5</c:v>
                </c:pt>
                <c:pt idx="501">
                  <c:v>13404</c:v>
                </c:pt>
                <c:pt idx="502">
                  <c:v>13404.5</c:v>
                </c:pt>
                <c:pt idx="503">
                  <c:v>13405</c:v>
                </c:pt>
                <c:pt idx="504">
                  <c:v>13406</c:v>
                </c:pt>
                <c:pt idx="505">
                  <c:v>13627.5</c:v>
                </c:pt>
                <c:pt idx="506">
                  <c:v>13767</c:v>
                </c:pt>
                <c:pt idx="507">
                  <c:v>13998.5</c:v>
                </c:pt>
                <c:pt idx="508">
                  <c:v>14070</c:v>
                </c:pt>
                <c:pt idx="509">
                  <c:v>14117.5</c:v>
                </c:pt>
                <c:pt idx="510">
                  <c:v>14153</c:v>
                </c:pt>
                <c:pt idx="511">
                  <c:v>14197.5</c:v>
                </c:pt>
                <c:pt idx="512">
                  <c:v>14200.5</c:v>
                </c:pt>
                <c:pt idx="513">
                  <c:v>14772</c:v>
                </c:pt>
                <c:pt idx="514">
                  <c:v>15042.5</c:v>
                </c:pt>
                <c:pt idx="515">
                  <c:v>15113.5</c:v>
                </c:pt>
                <c:pt idx="516">
                  <c:v>15116.5</c:v>
                </c:pt>
                <c:pt idx="517">
                  <c:v>16148.5</c:v>
                </c:pt>
                <c:pt idx="518">
                  <c:v>16185.5</c:v>
                </c:pt>
                <c:pt idx="519">
                  <c:v>16186</c:v>
                </c:pt>
                <c:pt idx="520">
                  <c:v>16283.5</c:v>
                </c:pt>
                <c:pt idx="521">
                  <c:v>16320</c:v>
                </c:pt>
                <c:pt idx="522">
                  <c:v>18352.5</c:v>
                </c:pt>
                <c:pt idx="523">
                  <c:v>18353</c:v>
                </c:pt>
                <c:pt idx="524">
                  <c:v>18388.5</c:v>
                </c:pt>
                <c:pt idx="525">
                  <c:v>18388.5</c:v>
                </c:pt>
                <c:pt idx="526">
                  <c:v>18474.5</c:v>
                </c:pt>
                <c:pt idx="527">
                  <c:v>18475</c:v>
                </c:pt>
                <c:pt idx="528">
                  <c:v>19554.5</c:v>
                </c:pt>
                <c:pt idx="529">
                  <c:v>19554.5</c:v>
                </c:pt>
                <c:pt idx="530">
                  <c:v>20621</c:v>
                </c:pt>
                <c:pt idx="531">
                  <c:v>20742</c:v>
                </c:pt>
                <c:pt idx="532">
                  <c:v>20742</c:v>
                </c:pt>
              </c:numCache>
            </c:numRef>
          </c:xVal>
          <c:yVal>
            <c:numRef>
              <c:f>'Active + TESS'!$L$21:$L$924</c:f>
              <c:numCache>
                <c:formatCode>General</c:formatCode>
                <c:ptCount val="90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E1D-4C9F-B149-976A90894A87}"/>
            </c:ext>
          </c:extLst>
        </c:ser>
        <c:ser>
          <c:idx val="5"/>
          <c:order val="5"/>
          <c:tx>
            <c:strRef>
              <c:f>'Active + TESS'!$M$20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+ TESS'!$F$21:$F$924</c:f>
              <c:numCache>
                <c:formatCode>General</c:formatCode>
                <c:ptCount val="904"/>
                <c:pt idx="0">
                  <c:v>-1406</c:v>
                </c:pt>
                <c:pt idx="1">
                  <c:v>-1400</c:v>
                </c:pt>
                <c:pt idx="2">
                  <c:v>-418.5</c:v>
                </c:pt>
                <c:pt idx="3">
                  <c:v>-383</c:v>
                </c:pt>
                <c:pt idx="4">
                  <c:v>-294</c:v>
                </c:pt>
                <c:pt idx="5">
                  <c:v>-261</c:v>
                </c:pt>
                <c:pt idx="6">
                  <c:v>-53.5</c:v>
                </c:pt>
                <c:pt idx="7">
                  <c:v>-15</c:v>
                </c:pt>
                <c:pt idx="8">
                  <c:v>0</c:v>
                </c:pt>
                <c:pt idx="9">
                  <c:v>8.5</c:v>
                </c:pt>
                <c:pt idx="10">
                  <c:v>20.5</c:v>
                </c:pt>
                <c:pt idx="11">
                  <c:v>86</c:v>
                </c:pt>
                <c:pt idx="12">
                  <c:v>92</c:v>
                </c:pt>
                <c:pt idx="13">
                  <c:v>172</c:v>
                </c:pt>
                <c:pt idx="14">
                  <c:v>1876.5</c:v>
                </c:pt>
                <c:pt idx="15">
                  <c:v>1982</c:v>
                </c:pt>
                <c:pt idx="16">
                  <c:v>2009</c:v>
                </c:pt>
                <c:pt idx="17">
                  <c:v>2010</c:v>
                </c:pt>
                <c:pt idx="18">
                  <c:v>2044.5</c:v>
                </c:pt>
                <c:pt idx="19">
                  <c:v>2051.5</c:v>
                </c:pt>
                <c:pt idx="20">
                  <c:v>2114</c:v>
                </c:pt>
                <c:pt idx="21">
                  <c:v>2270</c:v>
                </c:pt>
                <c:pt idx="22">
                  <c:v>2362</c:v>
                </c:pt>
                <c:pt idx="23">
                  <c:v>3014</c:v>
                </c:pt>
                <c:pt idx="24">
                  <c:v>3236.5</c:v>
                </c:pt>
                <c:pt idx="25">
                  <c:v>3284</c:v>
                </c:pt>
                <c:pt idx="26">
                  <c:v>3395</c:v>
                </c:pt>
                <c:pt idx="27">
                  <c:v>3429.5</c:v>
                </c:pt>
                <c:pt idx="28">
                  <c:v>3515.5</c:v>
                </c:pt>
                <c:pt idx="29">
                  <c:v>3990.5</c:v>
                </c:pt>
                <c:pt idx="30">
                  <c:v>3993.5</c:v>
                </c:pt>
                <c:pt idx="31">
                  <c:v>4002.5</c:v>
                </c:pt>
                <c:pt idx="32">
                  <c:v>4079.5</c:v>
                </c:pt>
                <c:pt idx="33">
                  <c:v>4088.5</c:v>
                </c:pt>
                <c:pt idx="34">
                  <c:v>4130</c:v>
                </c:pt>
                <c:pt idx="35">
                  <c:v>4145</c:v>
                </c:pt>
                <c:pt idx="36">
                  <c:v>4209</c:v>
                </c:pt>
                <c:pt idx="37">
                  <c:v>4213</c:v>
                </c:pt>
                <c:pt idx="38">
                  <c:v>4229.5</c:v>
                </c:pt>
                <c:pt idx="39">
                  <c:v>4254.5</c:v>
                </c:pt>
                <c:pt idx="40">
                  <c:v>4302</c:v>
                </c:pt>
                <c:pt idx="41">
                  <c:v>4308</c:v>
                </c:pt>
                <c:pt idx="42">
                  <c:v>4385.5</c:v>
                </c:pt>
                <c:pt idx="43">
                  <c:v>4394</c:v>
                </c:pt>
                <c:pt idx="44">
                  <c:v>4422.5</c:v>
                </c:pt>
                <c:pt idx="45">
                  <c:v>4447.5</c:v>
                </c:pt>
                <c:pt idx="46">
                  <c:v>4504</c:v>
                </c:pt>
                <c:pt idx="47">
                  <c:v>4523.5</c:v>
                </c:pt>
                <c:pt idx="48">
                  <c:v>4551.5</c:v>
                </c:pt>
                <c:pt idx="49">
                  <c:v>4960</c:v>
                </c:pt>
                <c:pt idx="50">
                  <c:v>5013.5</c:v>
                </c:pt>
                <c:pt idx="51">
                  <c:v>5067</c:v>
                </c:pt>
                <c:pt idx="52">
                  <c:v>5191.5</c:v>
                </c:pt>
                <c:pt idx="53">
                  <c:v>5233</c:v>
                </c:pt>
                <c:pt idx="54">
                  <c:v>5233</c:v>
                </c:pt>
                <c:pt idx="55">
                  <c:v>5363.5</c:v>
                </c:pt>
                <c:pt idx="56">
                  <c:v>5476.5</c:v>
                </c:pt>
                <c:pt idx="57">
                  <c:v>5497</c:v>
                </c:pt>
                <c:pt idx="58">
                  <c:v>5525.5</c:v>
                </c:pt>
                <c:pt idx="59">
                  <c:v>5607</c:v>
                </c:pt>
                <c:pt idx="60">
                  <c:v>6122.5</c:v>
                </c:pt>
                <c:pt idx="61">
                  <c:v>6272.5</c:v>
                </c:pt>
                <c:pt idx="62">
                  <c:v>6472.5</c:v>
                </c:pt>
                <c:pt idx="63">
                  <c:v>6581</c:v>
                </c:pt>
                <c:pt idx="64">
                  <c:v>6622.5</c:v>
                </c:pt>
                <c:pt idx="65">
                  <c:v>6679</c:v>
                </c:pt>
                <c:pt idx="66">
                  <c:v>8588.5</c:v>
                </c:pt>
                <c:pt idx="67">
                  <c:v>8702.5</c:v>
                </c:pt>
                <c:pt idx="68">
                  <c:v>8744</c:v>
                </c:pt>
                <c:pt idx="69">
                  <c:v>9614.5</c:v>
                </c:pt>
                <c:pt idx="70">
                  <c:v>9822</c:v>
                </c:pt>
                <c:pt idx="71">
                  <c:v>9845.5</c:v>
                </c:pt>
                <c:pt idx="72">
                  <c:v>10570.5</c:v>
                </c:pt>
                <c:pt idx="73">
                  <c:v>11510.5</c:v>
                </c:pt>
                <c:pt idx="74">
                  <c:v>11602.5</c:v>
                </c:pt>
                <c:pt idx="75">
                  <c:v>11697.5</c:v>
                </c:pt>
                <c:pt idx="76">
                  <c:v>11700.5</c:v>
                </c:pt>
                <c:pt idx="77">
                  <c:v>11767</c:v>
                </c:pt>
                <c:pt idx="78">
                  <c:v>11795.5</c:v>
                </c:pt>
                <c:pt idx="79">
                  <c:v>12088</c:v>
                </c:pt>
                <c:pt idx="80">
                  <c:v>12160.5</c:v>
                </c:pt>
                <c:pt idx="81">
                  <c:v>12569</c:v>
                </c:pt>
                <c:pt idx="82">
                  <c:v>12702.5</c:v>
                </c:pt>
                <c:pt idx="83">
                  <c:v>12861.5</c:v>
                </c:pt>
                <c:pt idx="84">
                  <c:v>12981.5</c:v>
                </c:pt>
                <c:pt idx="85">
                  <c:v>12996</c:v>
                </c:pt>
                <c:pt idx="86">
                  <c:v>13156.5</c:v>
                </c:pt>
                <c:pt idx="87">
                  <c:v>13174.5</c:v>
                </c:pt>
                <c:pt idx="88">
                  <c:v>13177.5</c:v>
                </c:pt>
                <c:pt idx="89">
                  <c:v>13178</c:v>
                </c:pt>
                <c:pt idx="90">
                  <c:v>13178.5</c:v>
                </c:pt>
                <c:pt idx="91">
                  <c:v>13179</c:v>
                </c:pt>
                <c:pt idx="92">
                  <c:v>13179.5</c:v>
                </c:pt>
                <c:pt idx="93">
                  <c:v>13180</c:v>
                </c:pt>
                <c:pt idx="94">
                  <c:v>13180.5</c:v>
                </c:pt>
                <c:pt idx="95">
                  <c:v>13181.5</c:v>
                </c:pt>
                <c:pt idx="96">
                  <c:v>13182</c:v>
                </c:pt>
                <c:pt idx="97">
                  <c:v>13182.5</c:v>
                </c:pt>
                <c:pt idx="98">
                  <c:v>13183</c:v>
                </c:pt>
                <c:pt idx="99">
                  <c:v>13183.5</c:v>
                </c:pt>
                <c:pt idx="100">
                  <c:v>13184</c:v>
                </c:pt>
                <c:pt idx="101">
                  <c:v>13184.5</c:v>
                </c:pt>
                <c:pt idx="102">
                  <c:v>13185</c:v>
                </c:pt>
                <c:pt idx="103">
                  <c:v>13185.5</c:v>
                </c:pt>
                <c:pt idx="104">
                  <c:v>13186</c:v>
                </c:pt>
                <c:pt idx="105">
                  <c:v>13186.5</c:v>
                </c:pt>
                <c:pt idx="106">
                  <c:v>13187</c:v>
                </c:pt>
                <c:pt idx="107">
                  <c:v>13187.5</c:v>
                </c:pt>
                <c:pt idx="108">
                  <c:v>13188</c:v>
                </c:pt>
                <c:pt idx="109">
                  <c:v>13188.5</c:v>
                </c:pt>
                <c:pt idx="110">
                  <c:v>13189.5</c:v>
                </c:pt>
                <c:pt idx="111">
                  <c:v>13190</c:v>
                </c:pt>
                <c:pt idx="112">
                  <c:v>13191</c:v>
                </c:pt>
                <c:pt idx="113">
                  <c:v>13191.5</c:v>
                </c:pt>
                <c:pt idx="114">
                  <c:v>13192</c:v>
                </c:pt>
                <c:pt idx="115">
                  <c:v>13192.5</c:v>
                </c:pt>
                <c:pt idx="116">
                  <c:v>13193</c:v>
                </c:pt>
                <c:pt idx="117">
                  <c:v>13193.5</c:v>
                </c:pt>
                <c:pt idx="118">
                  <c:v>13194</c:v>
                </c:pt>
                <c:pt idx="119">
                  <c:v>13194.5</c:v>
                </c:pt>
                <c:pt idx="120">
                  <c:v>13195</c:v>
                </c:pt>
                <c:pt idx="121">
                  <c:v>13195.5</c:v>
                </c:pt>
                <c:pt idx="122">
                  <c:v>13196</c:v>
                </c:pt>
                <c:pt idx="123">
                  <c:v>13196.5</c:v>
                </c:pt>
                <c:pt idx="124">
                  <c:v>13197</c:v>
                </c:pt>
                <c:pt idx="125">
                  <c:v>13197.5</c:v>
                </c:pt>
                <c:pt idx="126">
                  <c:v>13198</c:v>
                </c:pt>
                <c:pt idx="127">
                  <c:v>13198.5</c:v>
                </c:pt>
                <c:pt idx="128">
                  <c:v>13199</c:v>
                </c:pt>
                <c:pt idx="129">
                  <c:v>13199.5</c:v>
                </c:pt>
                <c:pt idx="130">
                  <c:v>13200</c:v>
                </c:pt>
                <c:pt idx="131">
                  <c:v>13200.5</c:v>
                </c:pt>
                <c:pt idx="132">
                  <c:v>13201</c:v>
                </c:pt>
                <c:pt idx="133">
                  <c:v>13201.5</c:v>
                </c:pt>
                <c:pt idx="134">
                  <c:v>13202.5</c:v>
                </c:pt>
                <c:pt idx="135">
                  <c:v>13203.5</c:v>
                </c:pt>
                <c:pt idx="136">
                  <c:v>13204</c:v>
                </c:pt>
                <c:pt idx="137">
                  <c:v>13204.5</c:v>
                </c:pt>
                <c:pt idx="138">
                  <c:v>13205</c:v>
                </c:pt>
                <c:pt idx="139">
                  <c:v>13205.5</c:v>
                </c:pt>
                <c:pt idx="140">
                  <c:v>13206</c:v>
                </c:pt>
                <c:pt idx="141">
                  <c:v>13206.5</c:v>
                </c:pt>
                <c:pt idx="142">
                  <c:v>13207</c:v>
                </c:pt>
                <c:pt idx="143">
                  <c:v>13207.5</c:v>
                </c:pt>
                <c:pt idx="144">
                  <c:v>13208.5</c:v>
                </c:pt>
                <c:pt idx="145">
                  <c:v>13209</c:v>
                </c:pt>
                <c:pt idx="146">
                  <c:v>13209.5</c:v>
                </c:pt>
                <c:pt idx="147">
                  <c:v>13210</c:v>
                </c:pt>
                <c:pt idx="148">
                  <c:v>13210.5</c:v>
                </c:pt>
                <c:pt idx="149">
                  <c:v>13211</c:v>
                </c:pt>
                <c:pt idx="150">
                  <c:v>13211.5</c:v>
                </c:pt>
                <c:pt idx="151">
                  <c:v>13212</c:v>
                </c:pt>
                <c:pt idx="152">
                  <c:v>13212.5</c:v>
                </c:pt>
                <c:pt idx="153">
                  <c:v>13213</c:v>
                </c:pt>
                <c:pt idx="154">
                  <c:v>13213.5</c:v>
                </c:pt>
                <c:pt idx="155">
                  <c:v>13214</c:v>
                </c:pt>
                <c:pt idx="156">
                  <c:v>13214.5</c:v>
                </c:pt>
                <c:pt idx="157">
                  <c:v>13215</c:v>
                </c:pt>
                <c:pt idx="158">
                  <c:v>13215.5</c:v>
                </c:pt>
                <c:pt idx="159">
                  <c:v>13216</c:v>
                </c:pt>
                <c:pt idx="160">
                  <c:v>13216.5</c:v>
                </c:pt>
                <c:pt idx="161">
                  <c:v>13217</c:v>
                </c:pt>
                <c:pt idx="162">
                  <c:v>13217</c:v>
                </c:pt>
                <c:pt idx="163">
                  <c:v>13217.5</c:v>
                </c:pt>
                <c:pt idx="164">
                  <c:v>13218</c:v>
                </c:pt>
                <c:pt idx="165">
                  <c:v>13219.5</c:v>
                </c:pt>
                <c:pt idx="166">
                  <c:v>13220</c:v>
                </c:pt>
                <c:pt idx="167">
                  <c:v>13220.5</c:v>
                </c:pt>
                <c:pt idx="168">
                  <c:v>13221</c:v>
                </c:pt>
                <c:pt idx="169">
                  <c:v>13221.5</c:v>
                </c:pt>
                <c:pt idx="170">
                  <c:v>13222</c:v>
                </c:pt>
                <c:pt idx="171">
                  <c:v>13222</c:v>
                </c:pt>
                <c:pt idx="172">
                  <c:v>13222.5</c:v>
                </c:pt>
                <c:pt idx="173">
                  <c:v>13223</c:v>
                </c:pt>
                <c:pt idx="174">
                  <c:v>13223.5</c:v>
                </c:pt>
                <c:pt idx="175">
                  <c:v>13224</c:v>
                </c:pt>
                <c:pt idx="176">
                  <c:v>13225</c:v>
                </c:pt>
                <c:pt idx="177">
                  <c:v>13225.5</c:v>
                </c:pt>
                <c:pt idx="178">
                  <c:v>13226</c:v>
                </c:pt>
                <c:pt idx="179">
                  <c:v>13226.5</c:v>
                </c:pt>
                <c:pt idx="180">
                  <c:v>13227</c:v>
                </c:pt>
                <c:pt idx="181">
                  <c:v>13227.5</c:v>
                </c:pt>
                <c:pt idx="182">
                  <c:v>13228</c:v>
                </c:pt>
                <c:pt idx="183">
                  <c:v>13228.5</c:v>
                </c:pt>
                <c:pt idx="184">
                  <c:v>13229</c:v>
                </c:pt>
                <c:pt idx="185">
                  <c:v>13229.5</c:v>
                </c:pt>
                <c:pt idx="186">
                  <c:v>13230</c:v>
                </c:pt>
                <c:pt idx="187">
                  <c:v>13230.5</c:v>
                </c:pt>
                <c:pt idx="188">
                  <c:v>13231</c:v>
                </c:pt>
                <c:pt idx="189">
                  <c:v>13231.5</c:v>
                </c:pt>
                <c:pt idx="190">
                  <c:v>13232</c:v>
                </c:pt>
                <c:pt idx="191">
                  <c:v>13232.5</c:v>
                </c:pt>
                <c:pt idx="192">
                  <c:v>13233</c:v>
                </c:pt>
                <c:pt idx="193">
                  <c:v>13233.5</c:v>
                </c:pt>
                <c:pt idx="194">
                  <c:v>13234</c:v>
                </c:pt>
                <c:pt idx="195">
                  <c:v>13234.5</c:v>
                </c:pt>
                <c:pt idx="196">
                  <c:v>13235</c:v>
                </c:pt>
                <c:pt idx="197">
                  <c:v>13235.5</c:v>
                </c:pt>
                <c:pt idx="198">
                  <c:v>13236</c:v>
                </c:pt>
                <c:pt idx="199">
                  <c:v>13236.5</c:v>
                </c:pt>
                <c:pt idx="200">
                  <c:v>13237</c:v>
                </c:pt>
                <c:pt idx="201">
                  <c:v>13237.5</c:v>
                </c:pt>
                <c:pt idx="202">
                  <c:v>13238</c:v>
                </c:pt>
                <c:pt idx="203">
                  <c:v>13238.5</c:v>
                </c:pt>
                <c:pt idx="204">
                  <c:v>13239</c:v>
                </c:pt>
                <c:pt idx="205">
                  <c:v>13239.5</c:v>
                </c:pt>
                <c:pt idx="206">
                  <c:v>13240</c:v>
                </c:pt>
                <c:pt idx="207">
                  <c:v>13240.5</c:v>
                </c:pt>
                <c:pt idx="208">
                  <c:v>13241</c:v>
                </c:pt>
                <c:pt idx="209">
                  <c:v>13242</c:v>
                </c:pt>
                <c:pt idx="210">
                  <c:v>13242.5</c:v>
                </c:pt>
                <c:pt idx="211">
                  <c:v>13243</c:v>
                </c:pt>
                <c:pt idx="212">
                  <c:v>13243.5</c:v>
                </c:pt>
                <c:pt idx="213">
                  <c:v>13244</c:v>
                </c:pt>
                <c:pt idx="214">
                  <c:v>13244.5</c:v>
                </c:pt>
                <c:pt idx="215">
                  <c:v>13245</c:v>
                </c:pt>
                <c:pt idx="216">
                  <c:v>13245.5</c:v>
                </c:pt>
                <c:pt idx="217">
                  <c:v>13246</c:v>
                </c:pt>
                <c:pt idx="218">
                  <c:v>13246.5</c:v>
                </c:pt>
                <c:pt idx="219">
                  <c:v>13247</c:v>
                </c:pt>
                <c:pt idx="220">
                  <c:v>13247.5</c:v>
                </c:pt>
                <c:pt idx="221">
                  <c:v>13248</c:v>
                </c:pt>
                <c:pt idx="222">
                  <c:v>13248.5</c:v>
                </c:pt>
                <c:pt idx="223">
                  <c:v>13249</c:v>
                </c:pt>
                <c:pt idx="224">
                  <c:v>13249.5</c:v>
                </c:pt>
                <c:pt idx="225">
                  <c:v>13250</c:v>
                </c:pt>
                <c:pt idx="226">
                  <c:v>13250.5</c:v>
                </c:pt>
                <c:pt idx="227">
                  <c:v>13251.5</c:v>
                </c:pt>
                <c:pt idx="228">
                  <c:v>13252</c:v>
                </c:pt>
                <c:pt idx="229">
                  <c:v>13252.5</c:v>
                </c:pt>
                <c:pt idx="230">
                  <c:v>13253</c:v>
                </c:pt>
                <c:pt idx="231">
                  <c:v>13253.5</c:v>
                </c:pt>
                <c:pt idx="232">
                  <c:v>13254</c:v>
                </c:pt>
                <c:pt idx="233">
                  <c:v>13254.5</c:v>
                </c:pt>
                <c:pt idx="234">
                  <c:v>13255</c:v>
                </c:pt>
                <c:pt idx="235">
                  <c:v>13255.5</c:v>
                </c:pt>
                <c:pt idx="236">
                  <c:v>13256</c:v>
                </c:pt>
                <c:pt idx="237">
                  <c:v>13260</c:v>
                </c:pt>
                <c:pt idx="238">
                  <c:v>13260.5</c:v>
                </c:pt>
                <c:pt idx="239">
                  <c:v>13261</c:v>
                </c:pt>
                <c:pt idx="240">
                  <c:v>13262</c:v>
                </c:pt>
                <c:pt idx="241">
                  <c:v>13262.5</c:v>
                </c:pt>
                <c:pt idx="242">
                  <c:v>13263</c:v>
                </c:pt>
                <c:pt idx="243">
                  <c:v>13263.5</c:v>
                </c:pt>
                <c:pt idx="244">
                  <c:v>13264</c:v>
                </c:pt>
                <c:pt idx="245">
                  <c:v>13264.5</c:v>
                </c:pt>
                <c:pt idx="246">
                  <c:v>13265</c:v>
                </c:pt>
                <c:pt idx="247">
                  <c:v>13265.5</c:v>
                </c:pt>
                <c:pt idx="248">
                  <c:v>13266</c:v>
                </c:pt>
                <c:pt idx="249">
                  <c:v>13266.5</c:v>
                </c:pt>
                <c:pt idx="250">
                  <c:v>13267</c:v>
                </c:pt>
                <c:pt idx="251">
                  <c:v>13267.5</c:v>
                </c:pt>
                <c:pt idx="252">
                  <c:v>13269</c:v>
                </c:pt>
                <c:pt idx="253">
                  <c:v>13269.5</c:v>
                </c:pt>
                <c:pt idx="254">
                  <c:v>13270</c:v>
                </c:pt>
                <c:pt idx="255">
                  <c:v>13270.5</c:v>
                </c:pt>
                <c:pt idx="256">
                  <c:v>13270.5</c:v>
                </c:pt>
                <c:pt idx="257">
                  <c:v>13271</c:v>
                </c:pt>
                <c:pt idx="258">
                  <c:v>13271.5</c:v>
                </c:pt>
                <c:pt idx="259">
                  <c:v>13272</c:v>
                </c:pt>
                <c:pt idx="260">
                  <c:v>13272.5</c:v>
                </c:pt>
                <c:pt idx="261">
                  <c:v>13273</c:v>
                </c:pt>
                <c:pt idx="262">
                  <c:v>13273.5</c:v>
                </c:pt>
                <c:pt idx="263">
                  <c:v>13274</c:v>
                </c:pt>
                <c:pt idx="264">
                  <c:v>13274.5</c:v>
                </c:pt>
                <c:pt idx="265">
                  <c:v>13275</c:v>
                </c:pt>
                <c:pt idx="266">
                  <c:v>13275.5</c:v>
                </c:pt>
                <c:pt idx="267">
                  <c:v>13276</c:v>
                </c:pt>
                <c:pt idx="268">
                  <c:v>13277</c:v>
                </c:pt>
                <c:pt idx="269">
                  <c:v>13277.5</c:v>
                </c:pt>
                <c:pt idx="270">
                  <c:v>13278</c:v>
                </c:pt>
                <c:pt idx="271">
                  <c:v>13278.5</c:v>
                </c:pt>
                <c:pt idx="272">
                  <c:v>13279</c:v>
                </c:pt>
                <c:pt idx="273">
                  <c:v>13279.5</c:v>
                </c:pt>
                <c:pt idx="274">
                  <c:v>13280</c:v>
                </c:pt>
                <c:pt idx="275">
                  <c:v>13280.5</c:v>
                </c:pt>
                <c:pt idx="276">
                  <c:v>13281</c:v>
                </c:pt>
                <c:pt idx="277">
                  <c:v>13281.5</c:v>
                </c:pt>
                <c:pt idx="278">
                  <c:v>13282</c:v>
                </c:pt>
                <c:pt idx="279">
                  <c:v>13282.5</c:v>
                </c:pt>
                <c:pt idx="280">
                  <c:v>13283</c:v>
                </c:pt>
                <c:pt idx="281">
                  <c:v>13283.5</c:v>
                </c:pt>
                <c:pt idx="282">
                  <c:v>13284</c:v>
                </c:pt>
                <c:pt idx="283">
                  <c:v>13284.5</c:v>
                </c:pt>
                <c:pt idx="284">
                  <c:v>13285</c:v>
                </c:pt>
                <c:pt idx="285">
                  <c:v>13285.5</c:v>
                </c:pt>
                <c:pt idx="286">
                  <c:v>13286</c:v>
                </c:pt>
                <c:pt idx="287">
                  <c:v>13286.5</c:v>
                </c:pt>
                <c:pt idx="288">
                  <c:v>13287</c:v>
                </c:pt>
                <c:pt idx="289">
                  <c:v>13287.5</c:v>
                </c:pt>
                <c:pt idx="290">
                  <c:v>13288</c:v>
                </c:pt>
                <c:pt idx="291">
                  <c:v>13288.5</c:v>
                </c:pt>
                <c:pt idx="292">
                  <c:v>13289</c:v>
                </c:pt>
                <c:pt idx="293">
                  <c:v>13289.5</c:v>
                </c:pt>
                <c:pt idx="294">
                  <c:v>13290</c:v>
                </c:pt>
                <c:pt idx="295">
                  <c:v>13290.5</c:v>
                </c:pt>
                <c:pt idx="296">
                  <c:v>13291</c:v>
                </c:pt>
                <c:pt idx="297">
                  <c:v>13291.5</c:v>
                </c:pt>
                <c:pt idx="298">
                  <c:v>13292</c:v>
                </c:pt>
                <c:pt idx="299">
                  <c:v>13292.5</c:v>
                </c:pt>
                <c:pt idx="300">
                  <c:v>13293.5</c:v>
                </c:pt>
                <c:pt idx="301">
                  <c:v>13294</c:v>
                </c:pt>
                <c:pt idx="302">
                  <c:v>13294.5</c:v>
                </c:pt>
                <c:pt idx="303">
                  <c:v>13295</c:v>
                </c:pt>
                <c:pt idx="304">
                  <c:v>13295.5</c:v>
                </c:pt>
                <c:pt idx="305">
                  <c:v>13296</c:v>
                </c:pt>
                <c:pt idx="306">
                  <c:v>13296.5</c:v>
                </c:pt>
                <c:pt idx="307">
                  <c:v>13297</c:v>
                </c:pt>
                <c:pt idx="308">
                  <c:v>13297.5</c:v>
                </c:pt>
                <c:pt idx="309">
                  <c:v>13298</c:v>
                </c:pt>
                <c:pt idx="310">
                  <c:v>13298.5</c:v>
                </c:pt>
                <c:pt idx="311">
                  <c:v>13299</c:v>
                </c:pt>
                <c:pt idx="312">
                  <c:v>13299.5</c:v>
                </c:pt>
                <c:pt idx="313">
                  <c:v>13300</c:v>
                </c:pt>
                <c:pt idx="314">
                  <c:v>13300.5</c:v>
                </c:pt>
                <c:pt idx="315">
                  <c:v>13301</c:v>
                </c:pt>
                <c:pt idx="316">
                  <c:v>13301.5</c:v>
                </c:pt>
                <c:pt idx="317">
                  <c:v>13302</c:v>
                </c:pt>
                <c:pt idx="318">
                  <c:v>13302.5</c:v>
                </c:pt>
                <c:pt idx="319">
                  <c:v>13303</c:v>
                </c:pt>
                <c:pt idx="320">
                  <c:v>13304</c:v>
                </c:pt>
                <c:pt idx="321">
                  <c:v>13304.5</c:v>
                </c:pt>
                <c:pt idx="322">
                  <c:v>13305</c:v>
                </c:pt>
                <c:pt idx="323">
                  <c:v>13305.5</c:v>
                </c:pt>
                <c:pt idx="324">
                  <c:v>13306</c:v>
                </c:pt>
                <c:pt idx="325">
                  <c:v>13306.5</c:v>
                </c:pt>
                <c:pt idx="326">
                  <c:v>13307</c:v>
                </c:pt>
                <c:pt idx="327">
                  <c:v>13307.5</c:v>
                </c:pt>
                <c:pt idx="328">
                  <c:v>13308</c:v>
                </c:pt>
                <c:pt idx="329">
                  <c:v>13308.5</c:v>
                </c:pt>
                <c:pt idx="330">
                  <c:v>13309</c:v>
                </c:pt>
                <c:pt idx="331">
                  <c:v>13309.5</c:v>
                </c:pt>
                <c:pt idx="332">
                  <c:v>13310</c:v>
                </c:pt>
                <c:pt idx="333">
                  <c:v>13310.5</c:v>
                </c:pt>
                <c:pt idx="334">
                  <c:v>13311</c:v>
                </c:pt>
                <c:pt idx="335">
                  <c:v>13313</c:v>
                </c:pt>
                <c:pt idx="336">
                  <c:v>13313.5</c:v>
                </c:pt>
                <c:pt idx="337">
                  <c:v>13314</c:v>
                </c:pt>
                <c:pt idx="338">
                  <c:v>13314.5</c:v>
                </c:pt>
                <c:pt idx="339">
                  <c:v>13315</c:v>
                </c:pt>
                <c:pt idx="340">
                  <c:v>13315.5</c:v>
                </c:pt>
                <c:pt idx="341">
                  <c:v>13316</c:v>
                </c:pt>
                <c:pt idx="342">
                  <c:v>13317</c:v>
                </c:pt>
                <c:pt idx="343">
                  <c:v>13317.5</c:v>
                </c:pt>
                <c:pt idx="344">
                  <c:v>13318.5</c:v>
                </c:pt>
                <c:pt idx="345">
                  <c:v>13319</c:v>
                </c:pt>
                <c:pt idx="346">
                  <c:v>13320</c:v>
                </c:pt>
                <c:pt idx="347">
                  <c:v>13320.5</c:v>
                </c:pt>
                <c:pt idx="348">
                  <c:v>13321</c:v>
                </c:pt>
                <c:pt idx="349">
                  <c:v>13321.5</c:v>
                </c:pt>
                <c:pt idx="350">
                  <c:v>13322</c:v>
                </c:pt>
                <c:pt idx="351">
                  <c:v>13322.5</c:v>
                </c:pt>
                <c:pt idx="352">
                  <c:v>13323</c:v>
                </c:pt>
                <c:pt idx="353">
                  <c:v>13323.5</c:v>
                </c:pt>
                <c:pt idx="354">
                  <c:v>13324</c:v>
                </c:pt>
                <c:pt idx="355">
                  <c:v>13324.5</c:v>
                </c:pt>
                <c:pt idx="356">
                  <c:v>13325</c:v>
                </c:pt>
                <c:pt idx="357">
                  <c:v>13326</c:v>
                </c:pt>
                <c:pt idx="358">
                  <c:v>13326.5</c:v>
                </c:pt>
                <c:pt idx="359">
                  <c:v>13327</c:v>
                </c:pt>
                <c:pt idx="360">
                  <c:v>13327</c:v>
                </c:pt>
                <c:pt idx="361">
                  <c:v>13328</c:v>
                </c:pt>
                <c:pt idx="362">
                  <c:v>13328.5</c:v>
                </c:pt>
                <c:pt idx="363">
                  <c:v>13329.5</c:v>
                </c:pt>
                <c:pt idx="364">
                  <c:v>13330</c:v>
                </c:pt>
                <c:pt idx="365">
                  <c:v>13330.5</c:v>
                </c:pt>
                <c:pt idx="366">
                  <c:v>13331</c:v>
                </c:pt>
                <c:pt idx="367">
                  <c:v>13331.5</c:v>
                </c:pt>
                <c:pt idx="368">
                  <c:v>13332</c:v>
                </c:pt>
                <c:pt idx="369">
                  <c:v>13332.5</c:v>
                </c:pt>
                <c:pt idx="370">
                  <c:v>13333</c:v>
                </c:pt>
                <c:pt idx="371">
                  <c:v>13333.5</c:v>
                </c:pt>
                <c:pt idx="372">
                  <c:v>13334</c:v>
                </c:pt>
                <c:pt idx="373">
                  <c:v>13334.5</c:v>
                </c:pt>
                <c:pt idx="374">
                  <c:v>13335</c:v>
                </c:pt>
                <c:pt idx="375">
                  <c:v>13335.5</c:v>
                </c:pt>
                <c:pt idx="376">
                  <c:v>13336</c:v>
                </c:pt>
                <c:pt idx="377">
                  <c:v>13336.5</c:v>
                </c:pt>
                <c:pt idx="378">
                  <c:v>13337.5</c:v>
                </c:pt>
                <c:pt idx="379">
                  <c:v>13338</c:v>
                </c:pt>
                <c:pt idx="380">
                  <c:v>13338.5</c:v>
                </c:pt>
                <c:pt idx="381">
                  <c:v>13339</c:v>
                </c:pt>
                <c:pt idx="382">
                  <c:v>13339.5</c:v>
                </c:pt>
                <c:pt idx="383">
                  <c:v>13340</c:v>
                </c:pt>
                <c:pt idx="384">
                  <c:v>13340.5</c:v>
                </c:pt>
                <c:pt idx="385">
                  <c:v>13341</c:v>
                </c:pt>
                <c:pt idx="386">
                  <c:v>13341.5</c:v>
                </c:pt>
                <c:pt idx="387">
                  <c:v>13342</c:v>
                </c:pt>
                <c:pt idx="388">
                  <c:v>13342.5</c:v>
                </c:pt>
                <c:pt idx="389">
                  <c:v>13343</c:v>
                </c:pt>
                <c:pt idx="390">
                  <c:v>13343.5</c:v>
                </c:pt>
                <c:pt idx="391">
                  <c:v>13344</c:v>
                </c:pt>
                <c:pt idx="392">
                  <c:v>13344.5</c:v>
                </c:pt>
                <c:pt idx="393">
                  <c:v>13345.5</c:v>
                </c:pt>
                <c:pt idx="394">
                  <c:v>13346</c:v>
                </c:pt>
                <c:pt idx="395">
                  <c:v>13347</c:v>
                </c:pt>
                <c:pt idx="396">
                  <c:v>13347.5</c:v>
                </c:pt>
                <c:pt idx="397">
                  <c:v>13348</c:v>
                </c:pt>
                <c:pt idx="398">
                  <c:v>13348.5</c:v>
                </c:pt>
                <c:pt idx="399">
                  <c:v>13349</c:v>
                </c:pt>
                <c:pt idx="400">
                  <c:v>13349.5</c:v>
                </c:pt>
                <c:pt idx="401">
                  <c:v>13350</c:v>
                </c:pt>
                <c:pt idx="402">
                  <c:v>13350.5</c:v>
                </c:pt>
                <c:pt idx="403">
                  <c:v>13351</c:v>
                </c:pt>
                <c:pt idx="404">
                  <c:v>13351.5</c:v>
                </c:pt>
                <c:pt idx="405">
                  <c:v>13352</c:v>
                </c:pt>
                <c:pt idx="406">
                  <c:v>13352.5</c:v>
                </c:pt>
                <c:pt idx="407">
                  <c:v>13353</c:v>
                </c:pt>
                <c:pt idx="408">
                  <c:v>13353.5</c:v>
                </c:pt>
                <c:pt idx="409">
                  <c:v>13354</c:v>
                </c:pt>
                <c:pt idx="410">
                  <c:v>13354.5</c:v>
                </c:pt>
                <c:pt idx="411">
                  <c:v>13355</c:v>
                </c:pt>
                <c:pt idx="412">
                  <c:v>13355.5</c:v>
                </c:pt>
                <c:pt idx="413">
                  <c:v>13356</c:v>
                </c:pt>
                <c:pt idx="414">
                  <c:v>13356.5</c:v>
                </c:pt>
                <c:pt idx="415">
                  <c:v>13357</c:v>
                </c:pt>
                <c:pt idx="416">
                  <c:v>13357.5</c:v>
                </c:pt>
                <c:pt idx="417">
                  <c:v>13358</c:v>
                </c:pt>
                <c:pt idx="418">
                  <c:v>13358.5</c:v>
                </c:pt>
                <c:pt idx="419">
                  <c:v>13359</c:v>
                </c:pt>
                <c:pt idx="420">
                  <c:v>13359.5</c:v>
                </c:pt>
                <c:pt idx="421">
                  <c:v>13360</c:v>
                </c:pt>
                <c:pt idx="422">
                  <c:v>13360.5</c:v>
                </c:pt>
                <c:pt idx="423">
                  <c:v>13361</c:v>
                </c:pt>
                <c:pt idx="424">
                  <c:v>13361.5</c:v>
                </c:pt>
                <c:pt idx="425">
                  <c:v>13362</c:v>
                </c:pt>
                <c:pt idx="426">
                  <c:v>13363</c:v>
                </c:pt>
                <c:pt idx="427">
                  <c:v>13363.5</c:v>
                </c:pt>
                <c:pt idx="428">
                  <c:v>13364.5</c:v>
                </c:pt>
                <c:pt idx="429">
                  <c:v>13365</c:v>
                </c:pt>
                <c:pt idx="430">
                  <c:v>13366</c:v>
                </c:pt>
                <c:pt idx="431">
                  <c:v>13366.5</c:v>
                </c:pt>
                <c:pt idx="432">
                  <c:v>13367</c:v>
                </c:pt>
                <c:pt idx="433">
                  <c:v>13367.5</c:v>
                </c:pt>
                <c:pt idx="434">
                  <c:v>13368</c:v>
                </c:pt>
                <c:pt idx="435">
                  <c:v>13368.5</c:v>
                </c:pt>
                <c:pt idx="436">
                  <c:v>13369</c:v>
                </c:pt>
                <c:pt idx="437">
                  <c:v>13369.5</c:v>
                </c:pt>
                <c:pt idx="438">
                  <c:v>13370</c:v>
                </c:pt>
                <c:pt idx="439">
                  <c:v>13370.5</c:v>
                </c:pt>
                <c:pt idx="440">
                  <c:v>13371</c:v>
                </c:pt>
                <c:pt idx="441">
                  <c:v>13371.5</c:v>
                </c:pt>
                <c:pt idx="442">
                  <c:v>13372.5</c:v>
                </c:pt>
                <c:pt idx="443">
                  <c:v>13373</c:v>
                </c:pt>
                <c:pt idx="444">
                  <c:v>13373.5</c:v>
                </c:pt>
                <c:pt idx="445">
                  <c:v>13374</c:v>
                </c:pt>
                <c:pt idx="446">
                  <c:v>13374.5</c:v>
                </c:pt>
                <c:pt idx="447">
                  <c:v>13375</c:v>
                </c:pt>
                <c:pt idx="448">
                  <c:v>13375.5</c:v>
                </c:pt>
                <c:pt idx="449">
                  <c:v>13376</c:v>
                </c:pt>
                <c:pt idx="450">
                  <c:v>13376.5</c:v>
                </c:pt>
                <c:pt idx="451">
                  <c:v>13377</c:v>
                </c:pt>
                <c:pt idx="452">
                  <c:v>13377.5</c:v>
                </c:pt>
                <c:pt idx="453">
                  <c:v>13378</c:v>
                </c:pt>
                <c:pt idx="454">
                  <c:v>13378.5</c:v>
                </c:pt>
                <c:pt idx="455">
                  <c:v>13379</c:v>
                </c:pt>
                <c:pt idx="456">
                  <c:v>13379.5</c:v>
                </c:pt>
                <c:pt idx="457">
                  <c:v>13380.5</c:v>
                </c:pt>
                <c:pt idx="458">
                  <c:v>13381</c:v>
                </c:pt>
                <c:pt idx="459">
                  <c:v>13382</c:v>
                </c:pt>
                <c:pt idx="460">
                  <c:v>13382.5</c:v>
                </c:pt>
                <c:pt idx="461">
                  <c:v>13383</c:v>
                </c:pt>
                <c:pt idx="462">
                  <c:v>13383.5</c:v>
                </c:pt>
                <c:pt idx="463">
                  <c:v>13383.5</c:v>
                </c:pt>
                <c:pt idx="464">
                  <c:v>13384</c:v>
                </c:pt>
                <c:pt idx="465">
                  <c:v>13384.5</c:v>
                </c:pt>
                <c:pt idx="466">
                  <c:v>13385</c:v>
                </c:pt>
                <c:pt idx="467">
                  <c:v>13385.5</c:v>
                </c:pt>
                <c:pt idx="468">
                  <c:v>13386</c:v>
                </c:pt>
                <c:pt idx="469">
                  <c:v>13386.5</c:v>
                </c:pt>
                <c:pt idx="470">
                  <c:v>13387</c:v>
                </c:pt>
                <c:pt idx="471">
                  <c:v>13387.5</c:v>
                </c:pt>
                <c:pt idx="472">
                  <c:v>13388.5</c:v>
                </c:pt>
                <c:pt idx="473">
                  <c:v>13389</c:v>
                </c:pt>
                <c:pt idx="474">
                  <c:v>13390</c:v>
                </c:pt>
                <c:pt idx="475">
                  <c:v>13390.5</c:v>
                </c:pt>
                <c:pt idx="476">
                  <c:v>13391</c:v>
                </c:pt>
                <c:pt idx="477">
                  <c:v>13391.5</c:v>
                </c:pt>
                <c:pt idx="478">
                  <c:v>13392</c:v>
                </c:pt>
                <c:pt idx="479">
                  <c:v>13392.5</c:v>
                </c:pt>
                <c:pt idx="480">
                  <c:v>13393</c:v>
                </c:pt>
                <c:pt idx="481">
                  <c:v>13393.5</c:v>
                </c:pt>
                <c:pt idx="482">
                  <c:v>13394</c:v>
                </c:pt>
                <c:pt idx="483">
                  <c:v>13394.5</c:v>
                </c:pt>
                <c:pt idx="484">
                  <c:v>13395</c:v>
                </c:pt>
                <c:pt idx="485">
                  <c:v>13395.5</c:v>
                </c:pt>
                <c:pt idx="486">
                  <c:v>13396</c:v>
                </c:pt>
                <c:pt idx="487">
                  <c:v>13396.5</c:v>
                </c:pt>
                <c:pt idx="488">
                  <c:v>13397</c:v>
                </c:pt>
                <c:pt idx="489">
                  <c:v>13398</c:v>
                </c:pt>
                <c:pt idx="490">
                  <c:v>13398.5</c:v>
                </c:pt>
                <c:pt idx="491">
                  <c:v>13399</c:v>
                </c:pt>
                <c:pt idx="492">
                  <c:v>13399.5</c:v>
                </c:pt>
                <c:pt idx="493">
                  <c:v>13400</c:v>
                </c:pt>
                <c:pt idx="494">
                  <c:v>13400.5</c:v>
                </c:pt>
                <c:pt idx="495">
                  <c:v>13401</c:v>
                </c:pt>
                <c:pt idx="496">
                  <c:v>13401.5</c:v>
                </c:pt>
                <c:pt idx="497">
                  <c:v>13402</c:v>
                </c:pt>
                <c:pt idx="498">
                  <c:v>13402.5</c:v>
                </c:pt>
                <c:pt idx="499">
                  <c:v>13403</c:v>
                </c:pt>
                <c:pt idx="500">
                  <c:v>13403.5</c:v>
                </c:pt>
                <c:pt idx="501">
                  <c:v>13404</c:v>
                </c:pt>
                <c:pt idx="502">
                  <c:v>13404.5</c:v>
                </c:pt>
                <c:pt idx="503">
                  <c:v>13405</c:v>
                </c:pt>
                <c:pt idx="504">
                  <c:v>13406</c:v>
                </c:pt>
                <c:pt idx="505">
                  <c:v>13627.5</c:v>
                </c:pt>
                <c:pt idx="506">
                  <c:v>13767</c:v>
                </c:pt>
                <c:pt idx="507">
                  <c:v>13998.5</c:v>
                </c:pt>
                <c:pt idx="508">
                  <c:v>14070</c:v>
                </c:pt>
                <c:pt idx="509">
                  <c:v>14117.5</c:v>
                </c:pt>
                <c:pt idx="510">
                  <c:v>14153</c:v>
                </c:pt>
                <c:pt idx="511">
                  <c:v>14197.5</c:v>
                </c:pt>
                <c:pt idx="512">
                  <c:v>14200.5</c:v>
                </c:pt>
                <c:pt idx="513">
                  <c:v>14772</c:v>
                </c:pt>
                <c:pt idx="514">
                  <c:v>15042.5</c:v>
                </c:pt>
                <c:pt idx="515">
                  <c:v>15113.5</c:v>
                </c:pt>
                <c:pt idx="516">
                  <c:v>15116.5</c:v>
                </c:pt>
                <c:pt idx="517">
                  <c:v>16148.5</c:v>
                </c:pt>
                <c:pt idx="518">
                  <c:v>16185.5</c:v>
                </c:pt>
                <c:pt idx="519">
                  <c:v>16186</c:v>
                </c:pt>
                <c:pt idx="520">
                  <c:v>16283.5</c:v>
                </c:pt>
                <c:pt idx="521">
                  <c:v>16320</c:v>
                </c:pt>
                <c:pt idx="522">
                  <c:v>18352.5</c:v>
                </c:pt>
                <c:pt idx="523">
                  <c:v>18353</c:v>
                </c:pt>
                <c:pt idx="524">
                  <c:v>18388.5</c:v>
                </c:pt>
                <c:pt idx="525">
                  <c:v>18388.5</c:v>
                </c:pt>
                <c:pt idx="526">
                  <c:v>18474.5</c:v>
                </c:pt>
                <c:pt idx="527">
                  <c:v>18475</c:v>
                </c:pt>
                <c:pt idx="528">
                  <c:v>19554.5</c:v>
                </c:pt>
                <c:pt idx="529">
                  <c:v>19554.5</c:v>
                </c:pt>
                <c:pt idx="530">
                  <c:v>20621</c:v>
                </c:pt>
                <c:pt idx="531">
                  <c:v>20742</c:v>
                </c:pt>
                <c:pt idx="532">
                  <c:v>20742</c:v>
                </c:pt>
              </c:numCache>
            </c:numRef>
          </c:xVal>
          <c:yVal>
            <c:numRef>
              <c:f>'Active + TESS'!$M$21:$M$924</c:f>
              <c:numCache>
                <c:formatCode>General</c:formatCode>
                <c:ptCount val="90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E1D-4C9F-B149-976A90894A87}"/>
            </c:ext>
          </c:extLst>
        </c:ser>
        <c:ser>
          <c:idx val="6"/>
          <c:order val="6"/>
          <c:tx>
            <c:strRef>
              <c:f>'Active + TESS'!$N$20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+ TESS'!$F$21:$F$924</c:f>
              <c:numCache>
                <c:formatCode>General</c:formatCode>
                <c:ptCount val="904"/>
                <c:pt idx="0">
                  <c:v>-1406</c:v>
                </c:pt>
                <c:pt idx="1">
                  <c:v>-1400</c:v>
                </c:pt>
                <c:pt idx="2">
                  <c:v>-418.5</c:v>
                </c:pt>
                <c:pt idx="3">
                  <c:v>-383</c:v>
                </c:pt>
                <c:pt idx="4">
                  <c:v>-294</c:v>
                </c:pt>
                <c:pt idx="5">
                  <c:v>-261</c:v>
                </c:pt>
                <c:pt idx="6">
                  <c:v>-53.5</c:v>
                </c:pt>
                <c:pt idx="7">
                  <c:v>-15</c:v>
                </c:pt>
                <c:pt idx="8">
                  <c:v>0</c:v>
                </c:pt>
                <c:pt idx="9">
                  <c:v>8.5</c:v>
                </c:pt>
                <c:pt idx="10">
                  <c:v>20.5</c:v>
                </c:pt>
                <c:pt idx="11">
                  <c:v>86</c:v>
                </c:pt>
                <c:pt idx="12">
                  <c:v>92</c:v>
                </c:pt>
                <c:pt idx="13">
                  <c:v>172</c:v>
                </c:pt>
                <c:pt idx="14">
                  <c:v>1876.5</c:v>
                </c:pt>
                <c:pt idx="15">
                  <c:v>1982</c:v>
                </c:pt>
                <c:pt idx="16">
                  <c:v>2009</c:v>
                </c:pt>
                <c:pt idx="17">
                  <c:v>2010</c:v>
                </c:pt>
                <c:pt idx="18">
                  <c:v>2044.5</c:v>
                </c:pt>
                <c:pt idx="19">
                  <c:v>2051.5</c:v>
                </c:pt>
                <c:pt idx="20">
                  <c:v>2114</c:v>
                </c:pt>
                <c:pt idx="21">
                  <c:v>2270</c:v>
                </c:pt>
                <c:pt idx="22">
                  <c:v>2362</c:v>
                </c:pt>
                <c:pt idx="23">
                  <c:v>3014</c:v>
                </c:pt>
                <c:pt idx="24">
                  <c:v>3236.5</c:v>
                </c:pt>
                <c:pt idx="25">
                  <c:v>3284</c:v>
                </c:pt>
                <c:pt idx="26">
                  <c:v>3395</c:v>
                </c:pt>
                <c:pt idx="27">
                  <c:v>3429.5</c:v>
                </c:pt>
                <c:pt idx="28">
                  <c:v>3515.5</c:v>
                </c:pt>
                <c:pt idx="29">
                  <c:v>3990.5</c:v>
                </c:pt>
                <c:pt idx="30">
                  <c:v>3993.5</c:v>
                </c:pt>
                <c:pt idx="31">
                  <c:v>4002.5</c:v>
                </c:pt>
                <c:pt idx="32">
                  <c:v>4079.5</c:v>
                </c:pt>
                <c:pt idx="33">
                  <c:v>4088.5</c:v>
                </c:pt>
                <c:pt idx="34">
                  <c:v>4130</c:v>
                </c:pt>
                <c:pt idx="35">
                  <c:v>4145</c:v>
                </c:pt>
                <c:pt idx="36">
                  <c:v>4209</c:v>
                </c:pt>
                <c:pt idx="37">
                  <c:v>4213</c:v>
                </c:pt>
                <c:pt idx="38">
                  <c:v>4229.5</c:v>
                </c:pt>
                <c:pt idx="39">
                  <c:v>4254.5</c:v>
                </c:pt>
                <c:pt idx="40">
                  <c:v>4302</c:v>
                </c:pt>
                <c:pt idx="41">
                  <c:v>4308</c:v>
                </c:pt>
                <c:pt idx="42">
                  <c:v>4385.5</c:v>
                </c:pt>
                <c:pt idx="43">
                  <c:v>4394</c:v>
                </c:pt>
                <c:pt idx="44">
                  <c:v>4422.5</c:v>
                </c:pt>
                <c:pt idx="45">
                  <c:v>4447.5</c:v>
                </c:pt>
                <c:pt idx="46">
                  <c:v>4504</c:v>
                </c:pt>
                <c:pt idx="47">
                  <c:v>4523.5</c:v>
                </c:pt>
                <c:pt idx="48">
                  <c:v>4551.5</c:v>
                </c:pt>
                <c:pt idx="49">
                  <c:v>4960</c:v>
                </c:pt>
                <c:pt idx="50">
                  <c:v>5013.5</c:v>
                </c:pt>
                <c:pt idx="51">
                  <c:v>5067</c:v>
                </c:pt>
                <c:pt idx="52">
                  <c:v>5191.5</c:v>
                </c:pt>
                <c:pt idx="53">
                  <c:v>5233</c:v>
                </c:pt>
                <c:pt idx="54">
                  <c:v>5233</c:v>
                </c:pt>
                <c:pt idx="55">
                  <c:v>5363.5</c:v>
                </c:pt>
                <c:pt idx="56">
                  <c:v>5476.5</c:v>
                </c:pt>
                <c:pt idx="57">
                  <c:v>5497</c:v>
                </c:pt>
                <c:pt idx="58">
                  <c:v>5525.5</c:v>
                </c:pt>
                <c:pt idx="59">
                  <c:v>5607</c:v>
                </c:pt>
                <c:pt idx="60">
                  <c:v>6122.5</c:v>
                </c:pt>
                <c:pt idx="61">
                  <c:v>6272.5</c:v>
                </c:pt>
                <c:pt idx="62">
                  <c:v>6472.5</c:v>
                </c:pt>
                <c:pt idx="63">
                  <c:v>6581</c:v>
                </c:pt>
                <c:pt idx="64">
                  <c:v>6622.5</c:v>
                </c:pt>
                <c:pt idx="65">
                  <c:v>6679</c:v>
                </c:pt>
                <c:pt idx="66">
                  <c:v>8588.5</c:v>
                </c:pt>
                <c:pt idx="67">
                  <c:v>8702.5</c:v>
                </c:pt>
                <c:pt idx="68">
                  <c:v>8744</c:v>
                </c:pt>
                <c:pt idx="69">
                  <c:v>9614.5</c:v>
                </c:pt>
                <c:pt idx="70">
                  <c:v>9822</c:v>
                </c:pt>
                <c:pt idx="71">
                  <c:v>9845.5</c:v>
                </c:pt>
                <c:pt idx="72">
                  <c:v>10570.5</c:v>
                </c:pt>
                <c:pt idx="73">
                  <c:v>11510.5</c:v>
                </c:pt>
                <c:pt idx="74">
                  <c:v>11602.5</c:v>
                </c:pt>
                <c:pt idx="75">
                  <c:v>11697.5</c:v>
                </c:pt>
                <c:pt idx="76">
                  <c:v>11700.5</c:v>
                </c:pt>
                <c:pt idx="77">
                  <c:v>11767</c:v>
                </c:pt>
                <c:pt idx="78">
                  <c:v>11795.5</c:v>
                </c:pt>
                <c:pt idx="79">
                  <c:v>12088</c:v>
                </c:pt>
                <c:pt idx="80">
                  <c:v>12160.5</c:v>
                </c:pt>
                <c:pt idx="81">
                  <c:v>12569</c:v>
                </c:pt>
                <c:pt idx="82">
                  <c:v>12702.5</c:v>
                </c:pt>
                <c:pt idx="83">
                  <c:v>12861.5</c:v>
                </c:pt>
                <c:pt idx="84">
                  <c:v>12981.5</c:v>
                </c:pt>
                <c:pt idx="85">
                  <c:v>12996</c:v>
                </c:pt>
                <c:pt idx="86">
                  <c:v>13156.5</c:v>
                </c:pt>
                <c:pt idx="87">
                  <c:v>13174.5</c:v>
                </c:pt>
                <c:pt idx="88">
                  <c:v>13177.5</c:v>
                </c:pt>
                <c:pt idx="89">
                  <c:v>13178</c:v>
                </c:pt>
                <c:pt idx="90">
                  <c:v>13178.5</c:v>
                </c:pt>
                <c:pt idx="91">
                  <c:v>13179</c:v>
                </c:pt>
                <c:pt idx="92">
                  <c:v>13179.5</c:v>
                </c:pt>
                <c:pt idx="93">
                  <c:v>13180</c:v>
                </c:pt>
                <c:pt idx="94">
                  <c:v>13180.5</c:v>
                </c:pt>
                <c:pt idx="95">
                  <c:v>13181.5</c:v>
                </c:pt>
                <c:pt idx="96">
                  <c:v>13182</c:v>
                </c:pt>
                <c:pt idx="97">
                  <c:v>13182.5</c:v>
                </c:pt>
                <c:pt idx="98">
                  <c:v>13183</c:v>
                </c:pt>
                <c:pt idx="99">
                  <c:v>13183.5</c:v>
                </c:pt>
                <c:pt idx="100">
                  <c:v>13184</c:v>
                </c:pt>
                <c:pt idx="101">
                  <c:v>13184.5</c:v>
                </c:pt>
                <c:pt idx="102">
                  <c:v>13185</c:v>
                </c:pt>
                <c:pt idx="103">
                  <c:v>13185.5</c:v>
                </c:pt>
                <c:pt idx="104">
                  <c:v>13186</c:v>
                </c:pt>
                <c:pt idx="105">
                  <c:v>13186.5</c:v>
                </c:pt>
                <c:pt idx="106">
                  <c:v>13187</c:v>
                </c:pt>
                <c:pt idx="107">
                  <c:v>13187.5</c:v>
                </c:pt>
                <c:pt idx="108">
                  <c:v>13188</c:v>
                </c:pt>
                <c:pt idx="109">
                  <c:v>13188.5</c:v>
                </c:pt>
                <c:pt idx="110">
                  <c:v>13189.5</c:v>
                </c:pt>
                <c:pt idx="111">
                  <c:v>13190</c:v>
                </c:pt>
                <c:pt idx="112">
                  <c:v>13191</c:v>
                </c:pt>
                <c:pt idx="113">
                  <c:v>13191.5</c:v>
                </c:pt>
                <c:pt idx="114">
                  <c:v>13192</c:v>
                </c:pt>
                <c:pt idx="115">
                  <c:v>13192.5</c:v>
                </c:pt>
                <c:pt idx="116">
                  <c:v>13193</c:v>
                </c:pt>
                <c:pt idx="117">
                  <c:v>13193.5</c:v>
                </c:pt>
                <c:pt idx="118">
                  <c:v>13194</c:v>
                </c:pt>
                <c:pt idx="119">
                  <c:v>13194.5</c:v>
                </c:pt>
                <c:pt idx="120">
                  <c:v>13195</c:v>
                </c:pt>
                <c:pt idx="121">
                  <c:v>13195.5</c:v>
                </c:pt>
                <c:pt idx="122">
                  <c:v>13196</c:v>
                </c:pt>
                <c:pt idx="123">
                  <c:v>13196.5</c:v>
                </c:pt>
                <c:pt idx="124">
                  <c:v>13197</c:v>
                </c:pt>
                <c:pt idx="125">
                  <c:v>13197.5</c:v>
                </c:pt>
                <c:pt idx="126">
                  <c:v>13198</c:v>
                </c:pt>
                <c:pt idx="127">
                  <c:v>13198.5</c:v>
                </c:pt>
                <c:pt idx="128">
                  <c:v>13199</c:v>
                </c:pt>
                <c:pt idx="129">
                  <c:v>13199.5</c:v>
                </c:pt>
                <c:pt idx="130">
                  <c:v>13200</c:v>
                </c:pt>
                <c:pt idx="131">
                  <c:v>13200.5</c:v>
                </c:pt>
                <c:pt idx="132">
                  <c:v>13201</c:v>
                </c:pt>
                <c:pt idx="133">
                  <c:v>13201.5</c:v>
                </c:pt>
                <c:pt idx="134">
                  <c:v>13202.5</c:v>
                </c:pt>
                <c:pt idx="135">
                  <c:v>13203.5</c:v>
                </c:pt>
                <c:pt idx="136">
                  <c:v>13204</c:v>
                </c:pt>
                <c:pt idx="137">
                  <c:v>13204.5</c:v>
                </c:pt>
                <c:pt idx="138">
                  <c:v>13205</c:v>
                </c:pt>
                <c:pt idx="139">
                  <c:v>13205.5</c:v>
                </c:pt>
                <c:pt idx="140">
                  <c:v>13206</c:v>
                </c:pt>
                <c:pt idx="141">
                  <c:v>13206.5</c:v>
                </c:pt>
                <c:pt idx="142">
                  <c:v>13207</c:v>
                </c:pt>
                <c:pt idx="143">
                  <c:v>13207.5</c:v>
                </c:pt>
                <c:pt idx="144">
                  <c:v>13208.5</c:v>
                </c:pt>
                <c:pt idx="145">
                  <c:v>13209</c:v>
                </c:pt>
                <c:pt idx="146">
                  <c:v>13209.5</c:v>
                </c:pt>
                <c:pt idx="147">
                  <c:v>13210</c:v>
                </c:pt>
                <c:pt idx="148">
                  <c:v>13210.5</c:v>
                </c:pt>
                <c:pt idx="149">
                  <c:v>13211</c:v>
                </c:pt>
                <c:pt idx="150">
                  <c:v>13211.5</c:v>
                </c:pt>
                <c:pt idx="151">
                  <c:v>13212</c:v>
                </c:pt>
                <c:pt idx="152">
                  <c:v>13212.5</c:v>
                </c:pt>
                <c:pt idx="153">
                  <c:v>13213</c:v>
                </c:pt>
                <c:pt idx="154">
                  <c:v>13213.5</c:v>
                </c:pt>
                <c:pt idx="155">
                  <c:v>13214</c:v>
                </c:pt>
                <c:pt idx="156">
                  <c:v>13214.5</c:v>
                </c:pt>
                <c:pt idx="157">
                  <c:v>13215</c:v>
                </c:pt>
                <c:pt idx="158">
                  <c:v>13215.5</c:v>
                </c:pt>
                <c:pt idx="159">
                  <c:v>13216</c:v>
                </c:pt>
                <c:pt idx="160">
                  <c:v>13216.5</c:v>
                </c:pt>
                <c:pt idx="161">
                  <c:v>13217</c:v>
                </c:pt>
                <c:pt idx="162">
                  <c:v>13217</c:v>
                </c:pt>
                <c:pt idx="163">
                  <c:v>13217.5</c:v>
                </c:pt>
                <c:pt idx="164">
                  <c:v>13218</c:v>
                </c:pt>
                <c:pt idx="165">
                  <c:v>13219.5</c:v>
                </c:pt>
                <c:pt idx="166">
                  <c:v>13220</c:v>
                </c:pt>
                <c:pt idx="167">
                  <c:v>13220.5</c:v>
                </c:pt>
                <c:pt idx="168">
                  <c:v>13221</c:v>
                </c:pt>
                <c:pt idx="169">
                  <c:v>13221.5</c:v>
                </c:pt>
                <c:pt idx="170">
                  <c:v>13222</c:v>
                </c:pt>
                <c:pt idx="171">
                  <c:v>13222</c:v>
                </c:pt>
                <c:pt idx="172">
                  <c:v>13222.5</c:v>
                </c:pt>
                <c:pt idx="173">
                  <c:v>13223</c:v>
                </c:pt>
                <c:pt idx="174">
                  <c:v>13223.5</c:v>
                </c:pt>
                <c:pt idx="175">
                  <c:v>13224</c:v>
                </c:pt>
                <c:pt idx="176">
                  <c:v>13225</c:v>
                </c:pt>
                <c:pt idx="177">
                  <c:v>13225.5</c:v>
                </c:pt>
                <c:pt idx="178">
                  <c:v>13226</c:v>
                </c:pt>
                <c:pt idx="179">
                  <c:v>13226.5</c:v>
                </c:pt>
                <c:pt idx="180">
                  <c:v>13227</c:v>
                </c:pt>
                <c:pt idx="181">
                  <c:v>13227.5</c:v>
                </c:pt>
                <c:pt idx="182">
                  <c:v>13228</c:v>
                </c:pt>
                <c:pt idx="183">
                  <c:v>13228.5</c:v>
                </c:pt>
                <c:pt idx="184">
                  <c:v>13229</c:v>
                </c:pt>
                <c:pt idx="185">
                  <c:v>13229.5</c:v>
                </c:pt>
                <c:pt idx="186">
                  <c:v>13230</c:v>
                </c:pt>
                <c:pt idx="187">
                  <c:v>13230.5</c:v>
                </c:pt>
                <c:pt idx="188">
                  <c:v>13231</c:v>
                </c:pt>
                <c:pt idx="189">
                  <c:v>13231.5</c:v>
                </c:pt>
                <c:pt idx="190">
                  <c:v>13232</c:v>
                </c:pt>
                <c:pt idx="191">
                  <c:v>13232.5</c:v>
                </c:pt>
                <c:pt idx="192">
                  <c:v>13233</c:v>
                </c:pt>
                <c:pt idx="193">
                  <c:v>13233.5</c:v>
                </c:pt>
                <c:pt idx="194">
                  <c:v>13234</c:v>
                </c:pt>
                <c:pt idx="195">
                  <c:v>13234.5</c:v>
                </c:pt>
                <c:pt idx="196">
                  <c:v>13235</c:v>
                </c:pt>
                <c:pt idx="197">
                  <c:v>13235.5</c:v>
                </c:pt>
                <c:pt idx="198">
                  <c:v>13236</c:v>
                </c:pt>
                <c:pt idx="199">
                  <c:v>13236.5</c:v>
                </c:pt>
                <c:pt idx="200">
                  <c:v>13237</c:v>
                </c:pt>
                <c:pt idx="201">
                  <c:v>13237.5</c:v>
                </c:pt>
                <c:pt idx="202">
                  <c:v>13238</c:v>
                </c:pt>
                <c:pt idx="203">
                  <c:v>13238.5</c:v>
                </c:pt>
                <c:pt idx="204">
                  <c:v>13239</c:v>
                </c:pt>
                <c:pt idx="205">
                  <c:v>13239.5</c:v>
                </c:pt>
                <c:pt idx="206">
                  <c:v>13240</c:v>
                </c:pt>
                <c:pt idx="207">
                  <c:v>13240.5</c:v>
                </c:pt>
                <c:pt idx="208">
                  <c:v>13241</c:v>
                </c:pt>
                <c:pt idx="209">
                  <c:v>13242</c:v>
                </c:pt>
                <c:pt idx="210">
                  <c:v>13242.5</c:v>
                </c:pt>
                <c:pt idx="211">
                  <c:v>13243</c:v>
                </c:pt>
                <c:pt idx="212">
                  <c:v>13243.5</c:v>
                </c:pt>
                <c:pt idx="213">
                  <c:v>13244</c:v>
                </c:pt>
                <c:pt idx="214">
                  <c:v>13244.5</c:v>
                </c:pt>
                <c:pt idx="215">
                  <c:v>13245</c:v>
                </c:pt>
                <c:pt idx="216">
                  <c:v>13245.5</c:v>
                </c:pt>
                <c:pt idx="217">
                  <c:v>13246</c:v>
                </c:pt>
                <c:pt idx="218">
                  <c:v>13246.5</c:v>
                </c:pt>
                <c:pt idx="219">
                  <c:v>13247</c:v>
                </c:pt>
                <c:pt idx="220">
                  <c:v>13247.5</c:v>
                </c:pt>
                <c:pt idx="221">
                  <c:v>13248</c:v>
                </c:pt>
                <c:pt idx="222">
                  <c:v>13248.5</c:v>
                </c:pt>
                <c:pt idx="223">
                  <c:v>13249</c:v>
                </c:pt>
                <c:pt idx="224">
                  <c:v>13249.5</c:v>
                </c:pt>
                <c:pt idx="225">
                  <c:v>13250</c:v>
                </c:pt>
                <c:pt idx="226">
                  <c:v>13250.5</c:v>
                </c:pt>
                <c:pt idx="227">
                  <c:v>13251.5</c:v>
                </c:pt>
                <c:pt idx="228">
                  <c:v>13252</c:v>
                </c:pt>
                <c:pt idx="229">
                  <c:v>13252.5</c:v>
                </c:pt>
                <c:pt idx="230">
                  <c:v>13253</c:v>
                </c:pt>
                <c:pt idx="231">
                  <c:v>13253.5</c:v>
                </c:pt>
                <c:pt idx="232">
                  <c:v>13254</c:v>
                </c:pt>
                <c:pt idx="233">
                  <c:v>13254.5</c:v>
                </c:pt>
                <c:pt idx="234">
                  <c:v>13255</c:v>
                </c:pt>
                <c:pt idx="235">
                  <c:v>13255.5</c:v>
                </c:pt>
                <c:pt idx="236">
                  <c:v>13256</c:v>
                </c:pt>
                <c:pt idx="237">
                  <c:v>13260</c:v>
                </c:pt>
                <c:pt idx="238">
                  <c:v>13260.5</c:v>
                </c:pt>
                <c:pt idx="239">
                  <c:v>13261</c:v>
                </c:pt>
                <c:pt idx="240">
                  <c:v>13262</c:v>
                </c:pt>
                <c:pt idx="241">
                  <c:v>13262.5</c:v>
                </c:pt>
                <c:pt idx="242">
                  <c:v>13263</c:v>
                </c:pt>
                <c:pt idx="243">
                  <c:v>13263.5</c:v>
                </c:pt>
                <c:pt idx="244">
                  <c:v>13264</c:v>
                </c:pt>
                <c:pt idx="245">
                  <c:v>13264.5</c:v>
                </c:pt>
                <c:pt idx="246">
                  <c:v>13265</c:v>
                </c:pt>
                <c:pt idx="247">
                  <c:v>13265.5</c:v>
                </c:pt>
                <c:pt idx="248">
                  <c:v>13266</c:v>
                </c:pt>
                <c:pt idx="249">
                  <c:v>13266.5</c:v>
                </c:pt>
                <c:pt idx="250">
                  <c:v>13267</c:v>
                </c:pt>
                <c:pt idx="251">
                  <c:v>13267.5</c:v>
                </c:pt>
                <c:pt idx="252">
                  <c:v>13269</c:v>
                </c:pt>
                <c:pt idx="253">
                  <c:v>13269.5</c:v>
                </c:pt>
                <c:pt idx="254">
                  <c:v>13270</c:v>
                </c:pt>
                <c:pt idx="255">
                  <c:v>13270.5</c:v>
                </c:pt>
                <c:pt idx="256">
                  <c:v>13270.5</c:v>
                </c:pt>
                <c:pt idx="257">
                  <c:v>13271</c:v>
                </c:pt>
                <c:pt idx="258">
                  <c:v>13271.5</c:v>
                </c:pt>
                <c:pt idx="259">
                  <c:v>13272</c:v>
                </c:pt>
                <c:pt idx="260">
                  <c:v>13272.5</c:v>
                </c:pt>
                <c:pt idx="261">
                  <c:v>13273</c:v>
                </c:pt>
                <c:pt idx="262">
                  <c:v>13273.5</c:v>
                </c:pt>
                <c:pt idx="263">
                  <c:v>13274</c:v>
                </c:pt>
                <c:pt idx="264">
                  <c:v>13274.5</c:v>
                </c:pt>
                <c:pt idx="265">
                  <c:v>13275</c:v>
                </c:pt>
                <c:pt idx="266">
                  <c:v>13275.5</c:v>
                </c:pt>
                <c:pt idx="267">
                  <c:v>13276</c:v>
                </c:pt>
                <c:pt idx="268">
                  <c:v>13277</c:v>
                </c:pt>
                <c:pt idx="269">
                  <c:v>13277.5</c:v>
                </c:pt>
                <c:pt idx="270">
                  <c:v>13278</c:v>
                </c:pt>
                <c:pt idx="271">
                  <c:v>13278.5</c:v>
                </c:pt>
                <c:pt idx="272">
                  <c:v>13279</c:v>
                </c:pt>
                <c:pt idx="273">
                  <c:v>13279.5</c:v>
                </c:pt>
                <c:pt idx="274">
                  <c:v>13280</c:v>
                </c:pt>
                <c:pt idx="275">
                  <c:v>13280.5</c:v>
                </c:pt>
                <c:pt idx="276">
                  <c:v>13281</c:v>
                </c:pt>
                <c:pt idx="277">
                  <c:v>13281.5</c:v>
                </c:pt>
                <c:pt idx="278">
                  <c:v>13282</c:v>
                </c:pt>
                <c:pt idx="279">
                  <c:v>13282.5</c:v>
                </c:pt>
                <c:pt idx="280">
                  <c:v>13283</c:v>
                </c:pt>
                <c:pt idx="281">
                  <c:v>13283.5</c:v>
                </c:pt>
                <c:pt idx="282">
                  <c:v>13284</c:v>
                </c:pt>
                <c:pt idx="283">
                  <c:v>13284.5</c:v>
                </c:pt>
                <c:pt idx="284">
                  <c:v>13285</c:v>
                </c:pt>
                <c:pt idx="285">
                  <c:v>13285.5</c:v>
                </c:pt>
                <c:pt idx="286">
                  <c:v>13286</c:v>
                </c:pt>
                <c:pt idx="287">
                  <c:v>13286.5</c:v>
                </c:pt>
                <c:pt idx="288">
                  <c:v>13287</c:v>
                </c:pt>
                <c:pt idx="289">
                  <c:v>13287.5</c:v>
                </c:pt>
                <c:pt idx="290">
                  <c:v>13288</c:v>
                </c:pt>
                <c:pt idx="291">
                  <c:v>13288.5</c:v>
                </c:pt>
                <c:pt idx="292">
                  <c:v>13289</c:v>
                </c:pt>
                <c:pt idx="293">
                  <c:v>13289.5</c:v>
                </c:pt>
                <c:pt idx="294">
                  <c:v>13290</c:v>
                </c:pt>
                <c:pt idx="295">
                  <c:v>13290.5</c:v>
                </c:pt>
                <c:pt idx="296">
                  <c:v>13291</c:v>
                </c:pt>
                <c:pt idx="297">
                  <c:v>13291.5</c:v>
                </c:pt>
                <c:pt idx="298">
                  <c:v>13292</c:v>
                </c:pt>
                <c:pt idx="299">
                  <c:v>13292.5</c:v>
                </c:pt>
                <c:pt idx="300">
                  <c:v>13293.5</c:v>
                </c:pt>
                <c:pt idx="301">
                  <c:v>13294</c:v>
                </c:pt>
                <c:pt idx="302">
                  <c:v>13294.5</c:v>
                </c:pt>
                <c:pt idx="303">
                  <c:v>13295</c:v>
                </c:pt>
                <c:pt idx="304">
                  <c:v>13295.5</c:v>
                </c:pt>
                <c:pt idx="305">
                  <c:v>13296</c:v>
                </c:pt>
                <c:pt idx="306">
                  <c:v>13296.5</c:v>
                </c:pt>
                <c:pt idx="307">
                  <c:v>13297</c:v>
                </c:pt>
                <c:pt idx="308">
                  <c:v>13297.5</c:v>
                </c:pt>
                <c:pt idx="309">
                  <c:v>13298</c:v>
                </c:pt>
                <c:pt idx="310">
                  <c:v>13298.5</c:v>
                </c:pt>
                <c:pt idx="311">
                  <c:v>13299</c:v>
                </c:pt>
                <c:pt idx="312">
                  <c:v>13299.5</c:v>
                </c:pt>
                <c:pt idx="313">
                  <c:v>13300</c:v>
                </c:pt>
                <c:pt idx="314">
                  <c:v>13300.5</c:v>
                </c:pt>
                <c:pt idx="315">
                  <c:v>13301</c:v>
                </c:pt>
                <c:pt idx="316">
                  <c:v>13301.5</c:v>
                </c:pt>
                <c:pt idx="317">
                  <c:v>13302</c:v>
                </c:pt>
                <c:pt idx="318">
                  <c:v>13302.5</c:v>
                </c:pt>
                <c:pt idx="319">
                  <c:v>13303</c:v>
                </c:pt>
                <c:pt idx="320">
                  <c:v>13304</c:v>
                </c:pt>
                <c:pt idx="321">
                  <c:v>13304.5</c:v>
                </c:pt>
                <c:pt idx="322">
                  <c:v>13305</c:v>
                </c:pt>
                <c:pt idx="323">
                  <c:v>13305.5</c:v>
                </c:pt>
                <c:pt idx="324">
                  <c:v>13306</c:v>
                </c:pt>
                <c:pt idx="325">
                  <c:v>13306.5</c:v>
                </c:pt>
                <c:pt idx="326">
                  <c:v>13307</c:v>
                </c:pt>
                <c:pt idx="327">
                  <c:v>13307.5</c:v>
                </c:pt>
                <c:pt idx="328">
                  <c:v>13308</c:v>
                </c:pt>
                <c:pt idx="329">
                  <c:v>13308.5</c:v>
                </c:pt>
                <c:pt idx="330">
                  <c:v>13309</c:v>
                </c:pt>
                <c:pt idx="331">
                  <c:v>13309.5</c:v>
                </c:pt>
                <c:pt idx="332">
                  <c:v>13310</c:v>
                </c:pt>
                <c:pt idx="333">
                  <c:v>13310.5</c:v>
                </c:pt>
                <c:pt idx="334">
                  <c:v>13311</c:v>
                </c:pt>
                <c:pt idx="335">
                  <c:v>13313</c:v>
                </c:pt>
                <c:pt idx="336">
                  <c:v>13313.5</c:v>
                </c:pt>
                <c:pt idx="337">
                  <c:v>13314</c:v>
                </c:pt>
                <c:pt idx="338">
                  <c:v>13314.5</c:v>
                </c:pt>
                <c:pt idx="339">
                  <c:v>13315</c:v>
                </c:pt>
                <c:pt idx="340">
                  <c:v>13315.5</c:v>
                </c:pt>
                <c:pt idx="341">
                  <c:v>13316</c:v>
                </c:pt>
                <c:pt idx="342">
                  <c:v>13317</c:v>
                </c:pt>
                <c:pt idx="343">
                  <c:v>13317.5</c:v>
                </c:pt>
                <c:pt idx="344">
                  <c:v>13318.5</c:v>
                </c:pt>
                <c:pt idx="345">
                  <c:v>13319</c:v>
                </c:pt>
                <c:pt idx="346">
                  <c:v>13320</c:v>
                </c:pt>
                <c:pt idx="347">
                  <c:v>13320.5</c:v>
                </c:pt>
                <c:pt idx="348">
                  <c:v>13321</c:v>
                </c:pt>
                <c:pt idx="349">
                  <c:v>13321.5</c:v>
                </c:pt>
                <c:pt idx="350">
                  <c:v>13322</c:v>
                </c:pt>
                <c:pt idx="351">
                  <c:v>13322.5</c:v>
                </c:pt>
                <c:pt idx="352">
                  <c:v>13323</c:v>
                </c:pt>
                <c:pt idx="353">
                  <c:v>13323.5</c:v>
                </c:pt>
                <c:pt idx="354">
                  <c:v>13324</c:v>
                </c:pt>
                <c:pt idx="355">
                  <c:v>13324.5</c:v>
                </c:pt>
                <c:pt idx="356">
                  <c:v>13325</c:v>
                </c:pt>
                <c:pt idx="357">
                  <c:v>13326</c:v>
                </c:pt>
                <c:pt idx="358">
                  <c:v>13326.5</c:v>
                </c:pt>
                <c:pt idx="359">
                  <c:v>13327</c:v>
                </c:pt>
                <c:pt idx="360">
                  <c:v>13327</c:v>
                </c:pt>
                <c:pt idx="361">
                  <c:v>13328</c:v>
                </c:pt>
                <c:pt idx="362">
                  <c:v>13328.5</c:v>
                </c:pt>
                <c:pt idx="363">
                  <c:v>13329.5</c:v>
                </c:pt>
                <c:pt idx="364">
                  <c:v>13330</c:v>
                </c:pt>
                <c:pt idx="365">
                  <c:v>13330.5</c:v>
                </c:pt>
                <c:pt idx="366">
                  <c:v>13331</c:v>
                </c:pt>
                <c:pt idx="367">
                  <c:v>13331.5</c:v>
                </c:pt>
                <c:pt idx="368">
                  <c:v>13332</c:v>
                </c:pt>
                <c:pt idx="369">
                  <c:v>13332.5</c:v>
                </c:pt>
                <c:pt idx="370">
                  <c:v>13333</c:v>
                </c:pt>
                <c:pt idx="371">
                  <c:v>13333.5</c:v>
                </c:pt>
                <c:pt idx="372">
                  <c:v>13334</c:v>
                </c:pt>
                <c:pt idx="373">
                  <c:v>13334.5</c:v>
                </c:pt>
                <c:pt idx="374">
                  <c:v>13335</c:v>
                </c:pt>
                <c:pt idx="375">
                  <c:v>13335.5</c:v>
                </c:pt>
                <c:pt idx="376">
                  <c:v>13336</c:v>
                </c:pt>
                <c:pt idx="377">
                  <c:v>13336.5</c:v>
                </c:pt>
                <c:pt idx="378">
                  <c:v>13337.5</c:v>
                </c:pt>
                <c:pt idx="379">
                  <c:v>13338</c:v>
                </c:pt>
                <c:pt idx="380">
                  <c:v>13338.5</c:v>
                </c:pt>
                <c:pt idx="381">
                  <c:v>13339</c:v>
                </c:pt>
                <c:pt idx="382">
                  <c:v>13339.5</c:v>
                </c:pt>
                <c:pt idx="383">
                  <c:v>13340</c:v>
                </c:pt>
                <c:pt idx="384">
                  <c:v>13340.5</c:v>
                </c:pt>
                <c:pt idx="385">
                  <c:v>13341</c:v>
                </c:pt>
                <c:pt idx="386">
                  <c:v>13341.5</c:v>
                </c:pt>
                <c:pt idx="387">
                  <c:v>13342</c:v>
                </c:pt>
                <c:pt idx="388">
                  <c:v>13342.5</c:v>
                </c:pt>
                <c:pt idx="389">
                  <c:v>13343</c:v>
                </c:pt>
                <c:pt idx="390">
                  <c:v>13343.5</c:v>
                </c:pt>
                <c:pt idx="391">
                  <c:v>13344</c:v>
                </c:pt>
                <c:pt idx="392">
                  <c:v>13344.5</c:v>
                </c:pt>
                <c:pt idx="393">
                  <c:v>13345.5</c:v>
                </c:pt>
                <c:pt idx="394">
                  <c:v>13346</c:v>
                </c:pt>
                <c:pt idx="395">
                  <c:v>13347</c:v>
                </c:pt>
                <c:pt idx="396">
                  <c:v>13347.5</c:v>
                </c:pt>
                <c:pt idx="397">
                  <c:v>13348</c:v>
                </c:pt>
                <c:pt idx="398">
                  <c:v>13348.5</c:v>
                </c:pt>
                <c:pt idx="399">
                  <c:v>13349</c:v>
                </c:pt>
                <c:pt idx="400">
                  <c:v>13349.5</c:v>
                </c:pt>
                <c:pt idx="401">
                  <c:v>13350</c:v>
                </c:pt>
                <c:pt idx="402">
                  <c:v>13350.5</c:v>
                </c:pt>
                <c:pt idx="403">
                  <c:v>13351</c:v>
                </c:pt>
                <c:pt idx="404">
                  <c:v>13351.5</c:v>
                </c:pt>
                <c:pt idx="405">
                  <c:v>13352</c:v>
                </c:pt>
                <c:pt idx="406">
                  <c:v>13352.5</c:v>
                </c:pt>
                <c:pt idx="407">
                  <c:v>13353</c:v>
                </c:pt>
                <c:pt idx="408">
                  <c:v>13353.5</c:v>
                </c:pt>
                <c:pt idx="409">
                  <c:v>13354</c:v>
                </c:pt>
                <c:pt idx="410">
                  <c:v>13354.5</c:v>
                </c:pt>
                <c:pt idx="411">
                  <c:v>13355</c:v>
                </c:pt>
                <c:pt idx="412">
                  <c:v>13355.5</c:v>
                </c:pt>
                <c:pt idx="413">
                  <c:v>13356</c:v>
                </c:pt>
                <c:pt idx="414">
                  <c:v>13356.5</c:v>
                </c:pt>
                <c:pt idx="415">
                  <c:v>13357</c:v>
                </c:pt>
                <c:pt idx="416">
                  <c:v>13357.5</c:v>
                </c:pt>
                <c:pt idx="417">
                  <c:v>13358</c:v>
                </c:pt>
                <c:pt idx="418">
                  <c:v>13358.5</c:v>
                </c:pt>
                <c:pt idx="419">
                  <c:v>13359</c:v>
                </c:pt>
                <c:pt idx="420">
                  <c:v>13359.5</c:v>
                </c:pt>
                <c:pt idx="421">
                  <c:v>13360</c:v>
                </c:pt>
                <c:pt idx="422">
                  <c:v>13360.5</c:v>
                </c:pt>
                <c:pt idx="423">
                  <c:v>13361</c:v>
                </c:pt>
                <c:pt idx="424">
                  <c:v>13361.5</c:v>
                </c:pt>
                <c:pt idx="425">
                  <c:v>13362</c:v>
                </c:pt>
                <c:pt idx="426">
                  <c:v>13363</c:v>
                </c:pt>
                <c:pt idx="427">
                  <c:v>13363.5</c:v>
                </c:pt>
                <c:pt idx="428">
                  <c:v>13364.5</c:v>
                </c:pt>
                <c:pt idx="429">
                  <c:v>13365</c:v>
                </c:pt>
                <c:pt idx="430">
                  <c:v>13366</c:v>
                </c:pt>
                <c:pt idx="431">
                  <c:v>13366.5</c:v>
                </c:pt>
                <c:pt idx="432">
                  <c:v>13367</c:v>
                </c:pt>
                <c:pt idx="433">
                  <c:v>13367.5</c:v>
                </c:pt>
                <c:pt idx="434">
                  <c:v>13368</c:v>
                </c:pt>
                <c:pt idx="435">
                  <c:v>13368.5</c:v>
                </c:pt>
                <c:pt idx="436">
                  <c:v>13369</c:v>
                </c:pt>
                <c:pt idx="437">
                  <c:v>13369.5</c:v>
                </c:pt>
                <c:pt idx="438">
                  <c:v>13370</c:v>
                </c:pt>
                <c:pt idx="439">
                  <c:v>13370.5</c:v>
                </c:pt>
                <c:pt idx="440">
                  <c:v>13371</c:v>
                </c:pt>
                <c:pt idx="441">
                  <c:v>13371.5</c:v>
                </c:pt>
                <c:pt idx="442">
                  <c:v>13372.5</c:v>
                </c:pt>
                <c:pt idx="443">
                  <c:v>13373</c:v>
                </c:pt>
                <c:pt idx="444">
                  <c:v>13373.5</c:v>
                </c:pt>
                <c:pt idx="445">
                  <c:v>13374</c:v>
                </c:pt>
                <c:pt idx="446">
                  <c:v>13374.5</c:v>
                </c:pt>
                <c:pt idx="447">
                  <c:v>13375</c:v>
                </c:pt>
                <c:pt idx="448">
                  <c:v>13375.5</c:v>
                </c:pt>
                <c:pt idx="449">
                  <c:v>13376</c:v>
                </c:pt>
                <c:pt idx="450">
                  <c:v>13376.5</c:v>
                </c:pt>
                <c:pt idx="451">
                  <c:v>13377</c:v>
                </c:pt>
                <c:pt idx="452">
                  <c:v>13377.5</c:v>
                </c:pt>
                <c:pt idx="453">
                  <c:v>13378</c:v>
                </c:pt>
                <c:pt idx="454">
                  <c:v>13378.5</c:v>
                </c:pt>
                <c:pt idx="455">
                  <c:v>13379</c:v>
                </c:pt>
                <c:pt idx="456">
                  <c:v>13379.5</c:v>
                </c:pt>
                <c:pt idx="457">
                  <c:v>13380.5</c:v>
                </c:pt>
                <c:pt idx="458">
                  <c:v>13381</c:v>
                </c:pt>
                <c:pt idx="459">
                  <c:v>13382</c:v>
                </c:pt>
                <c:pt idx="460">
                  <c:v>13382.5</c:v>
                </c:pt>
                <c:pt idx="461">
                  <c:v>13383</c:v>
                </c:pt>
                <c:pt idx="462">
                  <c:v>13383.5</c:v>
                </c:pt>
                <c:pt idx="463">
                  <c:v>13383.5</c:v>
                </c:pt>
                <c:pt idx="464">
                  <c:v>13384</c:v>
                </c:pt>
                <c:pt idx="465">
                  <c:v>13384.5</c:v>
                </c:pt>
                <c:pt idx="466">
                  <c:v>13385</c:v>
                </c:pt>
                <c:pt idx="467">
                  <c:v>13385.5</c:v>
                </c:pt>
                <c:pt idx="468">
                  <c:v>13386</c:v>
                </c:pt>
                <c:pt idx="469">
                  <c:v>13386.5</c:v>
                </c:pt>
                <c:pt idx="470">
                  <c:v>13387</c:v>
                </c:pt>
                <c:pt idx="471">
                  <c:v>13387.5</c:v>
                </c:pt>
                <c:pt idx="472">
                  <c:v>13388.5</c:v>
                </c:pt>
                <c:pt idx="473">
                  <c:v>13389</c:v>
                </c:pt>
                <c:pt idx="474">
                  <c:v>13390</c:v>
                </c:pt>
                <c:pt idx="475">
                  <c:v>13390.5</c:v>
                </c:pt>
                <c:pt idx="476">
                  <c:v>13391</c:v>
                </c:pt>
                <c:pt idx="477">
                  <c:v>13391.5</c:v>
                </c:pt>
                <c:pt idx="478">
                  <c:v>13392</c:v>
                </c:pt>
                <c:pt idx="479">
                  <c:v>13392.5</c:v>
                </c:pt>
                <c:pt idx="480">
                  <c:v>13393</c:v>
                </c:pt>
                <c:pt idx="481">
                  <c:v>13393.5</c:v>
                </c:pt>
                <c:pt idx="482">
                  <c:v>13394</c:v>
                </c:pt>
                <c:pt idx="483">
                  <c:v>13394.5</c:v>
                </c:pt>
                <c:pt idx="484">
                  <c:v>13395</c:v>
                </c:pt>
                <c:pt idx="485">
                  <c:v>13395.5</c:v>
                </c:pt>
                <c:pt idx="486">
                  <c:v>13396</c:v>
                </c:pt>
                <c:pt idx="487">
                  <c:v>13396.5</c:v>
                </c:pt>
                <c:pt idx="488">
                  <c:v>13397</c:v>
                </c:pt>
                <c:pt idx="489">
                  <c:v>13398</c:v>
                </c:pt>
                <c:pt idx="490">
                  <c:v>13398.5</c:v>
                </c:pt>
                <c:pt idx="491">
                  <c:v>13399</c:v>
                </c:pt>
                <c:pt idx="492">
                  <c:v>13399.5</c:v>
                </c:pt>
                <c:pt idx="493">
                  <c:v>13400</c:v>
                </c:pt>
                <c:pt idx="494">
                  <c:v>13400.5</c:v>
                </c:pt>
                <c:pt idx="495">
                  <c:v>13401</c:v>
                </c:pt>
                <c:pt idx="496">
                  <c:v>13401.5</c:v>
                </c:pt>
                <c:pt idx="497">
                  <c:v>13402</c:v>
                </c:pt>
                <c:pt idx="498">
                  <c:v>13402.5</c:v>
                </c:pt>
                <c:pt idx="499">
                  <c:v>13403</c:v>
                </c:pt>
                <c:pt idx="500">
                  <c:v>13403.5</c:v>
                </c:pt>
                <c:pt idx="501">
                  <c:v>13404</c:v>
                </c:pt>
                <c:pt idx="502">
                  <c:v>13404.5</c:v>
                </c:pt>
                <c:pt idx="503">
                  <c:v>13405</c:v>
                </c:pt>
                <c:pt idx="504">
                  <c:v>13406</c:v>
                </c:pt>
                <c:pt idx="505">
                  <c:v>13627.5</c:v>
                </c:pt>
                <c:pt idx="506">
                  <c:v>13767</c:v>
                </c:pt>
                <c:pt idx="507">
                  <c:v>13998.5</c:v>
                </c:pt>
                <c:pt idx="508">
                  <c:v>14070</c:v>
                </c:pt>
                <c:pt idx="509">
                  <c:v>14117.5</c:v>
                </c:pt>
                <c:pt idx="510">
                  <c:v>14153</c:v>
                </c:pt>
                <c:pt idx="511">
                  <c:v>14197.5</c:v>
                </c:pt>
                <c:pt idx="512">
                  <c:v>14200.5</c:v>
                </c:pt>
                <c:pt idx="513">
                  <c:v>14772</c:v>
                </c:pt>
                <c:pt idx="514">
                  <c:v>15042.5</c:v>
                </c:pt>
                <c:pt idx="515">
                  <c:v>15113.5</c:v>
                </c:pt>
                <c:pt idx="516">
                  <c:v>15116.5</c:v>
                </c:pt>
                <c:pt idx="517">
                  <c:v>16148.5</c:v>
                </c:pt>
                <c:pt idx="518">
                  <c:v>16185.5</c:v>
                </c:pt>
                <c:pt idx="519">
                  <c:v>16186</c:v>
                </c:pt>
                <c:pt idx="520">
                  <c:v>16283.5</c:v>
                </c:pt>
                <c:pt idx="521">
                  <c:v>16320</c:v>
                </c:pt>
                <c:pt idx="522">
                  <c:v>18352.5</c:v>
                </c:pt>
                <c:pt idx="523">
                  <c:v>18353</c:v>
                </c:pt>
                <c:pt idx="524">
                  <c:v>18388.5</c:v>
                </c:pt>
                <c:pt idx="525">
                  <c:v>18388.5</c:v>
                </c:pt>
                <c:pt idx="526">
                  <c:v>18474.5</c:v>
                </c:pt>
                <c:pt idx="527">
                  <c:v>18475</c:v>
                </c:pt>
                <c:pt idx="528">
                  <c:v>19554.5</c:v>
                </c:pt>
                <c:pt idx="529">
                  <c:v>19554.5</c:v>
                </c:pt>
                <c:pt idx="530">
                  <c:v>20621</c:v>
                </c:pt>
                <c:pt idx="531">
                  <c:v>20742</c:v>
                </c:pt>
                <c:pt idx="532">
                  <c:v>20742</c:v>
                </c:pt>
              </c:numCache>
            </c:numRef>
          </c:xVal>
          <c:yVal>
            <c:numRef>
              <c:f>'Active + TESS'!$N$21:$N$924</c:f>
              <c:numCache>
                <c:formatCode>General</c:formatCode>
                <c:ptCount val="90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E1D-4C9F-B149-976A90894A87}"/>
            </c:ext>
          </c:extLst>
        </c:ser>
        <c:ser>
          <c:idx val="7"/>
          <c:order val="7"/>
          <c:tx>
            <c:strRef>
              <c:f>'Active + TESS'!$O$20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+ TESS'!$F$21:$F$924</c:f>
              <c:numCache>
                <c:formatCode>General</c:formatCode>
                <c:ptCount val="904"/>
                <c:pt idx="0">
                  <c:v>-1406</c:v>
                </c:pt>
                <c:pt idx="1">
                  <c:v>-1400</c:v>
                </c:pt>
                <c:pt idx="2">
                  <c:v>-418.5</c:v>
                </c:pt>
                <c:pt idx="3">
                  <c:v>-383</c:v>
                </c:pt>
                <c:pt idx="4">
                  <c:v>-294</c:v>
                </c:pt>
                <c:pt idx="5">
                  <c:v>-261</c:v>
                </c:pt>
                <c:pt idx="6">
                  <c:v>-53.5</c:v>
                </c:pt>
                <c:pt idx="7">
                  <c:v>-15</c:v>
                </c:pt>
                <c:pt idx="8">
                  <c:v>0</c:v>
                </c:pt>
                <c:pt idx="9">
                  <c:v>8.5</c:v>
                </c:pt>
                <c:pt idx="10">
                  <c:v>20.5</c:v>
                </c:pt>
                <c:pt idx="11">
                  <c:v>86</c:v>
                </c:pt>
                <c:pt idx="12">
                  <c:v>92</c:v>
                </c:pt>
                <c:pt idx="13">
                  <c:v>172</c:v>
                </c:pt>
                <c:pt idx="14">
                  <c:v>1876.5</c:v>
                </c:pt>
                <c:pt idx="15">
                  <c:v>1982</c:v>
                </c:pt>
                <c:pt idx="16">
                  <c:v>2009</c:v>
                </c:pt>
                <c:pt idx="17">
                  <c:v>2010</c:v>
                </c:pt>
                <c:pt idx="18">
                  <c:v>2044.5</c:v>
                </c:pt>
                <c:pt idx="19">
                  <c:v>2051.5</c:v>
                </c:pt>
                <c:pt idx="20">
                  <c:v>2114</c:v>
                </c:pt>
                <c:pt idx="21">
                  <c:v>2270</c:v>
                </c:pt>
                <c:pt idx="22">
                  <c:v>2362</c:v>
                </c:pt>
                <c:pt idx="23">
                  <c:v>3014</c:v>
                </c:pt>
                <c:pt idx="24">
                  <c:v>3236.5</c:v>
                </c:pt>
                <c:pt idx="25">
                  <c:v>3284</c:v>
                </c:pt>
                <c:pt idx="26">
                  <c:v>3395</c:v>
                </c:pt>
                <c:pt idx="27">
                  <c:v>3429.5</c:v>
                </c:pt>
                <c:pt idx="28">
                  <c:v>3515.5</c:v>
                </c:pt>
                <c:pt idx="29">
                  <c:v>3990.5</c:v>
                </c:pt>
                <c:pt idx="30">
                  <c:v>3993.5</c:v>
                </c:pt>
                <c:pt idx="31">
                  <c:v>4002.5</c:v>
                </c:pt>
                <c:pt idx="32">
                  <c:v>4079.5</c:v>
                </c:pt>
                <c:pt idx="33">
                  <c:v>4088.5</c:v>
                </c:pt>
                <c:pt idx="34">
                  <c:v>4130</c:v>
                </c:pt>
                <c:pt idx="35">
                  <c:v>4145</c:v>
                </c:pt>
                <c:pt idx="36">
                  <c:v>4209</c:v>
                </c:pt>
                <c:pt idx="37">
                  <c:v>4213</c:v>
                </c:pt>
                <c:pt idx="38">
                  <c:v>4229.5</c:v>
                </c:pt>
                <c:pt idx="39">
                  <c:v>4254.5</c:v>
                </c:pt>
                <c:pt idx="40">
                  <c:v>4302</c:v>
                </c:pt>
                <c:pt idx="41">
                  <c:v>4308</c:v>
                </c:pt>
                <c:pt idx="42">
                  <c:v>4385.5</c:v>
                </c:pt>
                <c:pt idx="43">
                  <c:v>4394</c:v>
                </c:pt>
                <c:pt idx="44">
                  <c:v>4422.5</c:v>
                </c:pt>
                <c:pt idx="45">
                  <c:v>4447.5</c:v>
                </c:pt>
                <c:pt idx="46">
                  <c:v>4504</c:v>
                </c:pt>
                <c:pt idx="47">
                  <c:v>4523.5</c:v>
                </c:pt>
                <c:pt idx="48">
                  <c:v>4551.5</c:v>
                </c:pt>
                <c:pt idx="49">
                  <c:v>4960</c:v>
                </c:pt>
                <c:pt idx="50">
                  <c:v>5013.5</c:v>
                </c:pt>
                <c:pt idx="51">
                  <c:v>5067</c:v>
                </c:pt>
                <c:pt idx="52">
                  <c:v>5191.5</c:v>
                </c:pt>
                <c:pt idx="53">
                  <c:v>5233</c:v>
                </c:pt>
                <c:pt idx="54">
                  <c:v>5233</c:v>
                </c:pt>
                <c:pt idx="55">
                  <c:v>5363.5</c:v>
                </c:pt>
                <c:pt idx="56">
                  <c:v>5476.5</c:v>
                </c:pt>
                <c:pt idx="57">
                  <c:v>5497</c:v>
                </c:pt>
                <c:pt idx="58">
                  <c:v>5525.5</c:v>
                </c:pt>
                <c:pt idx="59">
                  <c:v>5607</c:v>
                </c:pt>
                <c:pt idx="60">
                  <c:v>6122.5</c:v>
                </c:pt>
                <c:pt idx="61">
                  <c:v>6272.5</c:v>
                </c:pt>
                <c:pt idx="62">
                  <c:v>6472.5</c:v>
                </c:pt>
                <c:pt idx="63">
                  <c:v>6581</c:v>
                </c:pt>
                <c:pt idx="64">
                  <c:v>6622.5</c:v>
                </c:pt>
                <c:pt idx="65">
                  <c:v>6679</c:v>
                </c:pt>
                <c:pt idx="66">
                  <c:v>8588.5</c:v>
                </c:pt>
                <c:pt idx="67">
                  <c:v>8702.5</c:v>
                </c:pt>
                <c:pt idx="68">
                  <c:v>8744</c:v>
                </c:pt>
                <c:pt idx="69">
                  <c:v>9614.5</c:v>
                </c:pt>
                <c:pt idx="70">
                  <c:v>9822</c:v>
                </c:pt>
                <c:pt idx="71">
                  <c:v>9845.5</c:v>
                </c:pt>
                <c:pt idx="72">
                  <c:v>10570.5</c:v>
                </c:pt>
                <c:pt idx="73">
                  <c:v>11510.5</c:v>
                </c:pt>
                <c:pt idx="74">
                  <c:v>11602.5</c:v>
                </c:pt>
                <c:pt idx="75">
                  <c:v>11697.5</c:v>
                </c:pt>
                <c:pt idx="76">
                  <c:v>11700.5</c:v>
                </c:pt>
                <c:pt idx="77">
                  <c:v>11767</c:v>
                </c:pt>
                <c:pt idx="78">
                  <c:v>11795.5</c:v>
                </c:pt>
                <c:pt idx="79">
                  <c:v>12088</c:v>
                </c:pt>
                <c:pt idx="80">
                  <c:v>12160.5</c:v>
                </c:pt>
                <c:pt idx="81">
                  <c:v>12569</c:v>
                </c:pt>
                <c:pt idx="82">
                  <c:v>12702.5</c:v>
                </c:pt>
                <c:pt idx="83">
                  <c:v>12861.5</c:v>
                </c:pt>
                <c:pt idx="84">
                  <c:v>12981.5</c:v>
                </c:pt>
                <c:pt idx="85">
                  <c:v>12996</c:v>
                </c:pt>
                <c:pt idx="86">
                  <c:v>13156.5</c:v>
                </c:pt>
                <c:pt idx="87">
                  <c:v>13174.5</c:v>
                </c:pt>
                <c:pt idx="88">
                  <c:v>13177.5</c:v>
                </c:pt>
                <c:pt idx="89">
                  <c:v>13178</c:v>
                </c:pt>
                <c:pt idx="90">
                  <c:v>13178.5</c:v>
                </c:pt>
                <c:pt idx="91">
                  <c:v>13179</c:v>
                </c:pt>
                <c:pt idx="92">
                  <c:v>13179.5</c:v>
                </c:pt>
                <c:pt idx="93">
                  <c:v>13180</c:v>
                </c:pt>
                <c:pt idx="94">
                  <c:v>13180.5</c:v>
                </c:pt>
                <c:pt idx="95">
                  <c:v>13181.5</c:v>
                </c:pt>
                <c:pt idx="96">
                  <c:v>13182</c:v>
                </c:pt>
                <c:pt idx="97">
                  <c:v>13182.5</c:v>
                </c:pt>
                <c:pt idx="98">
                  <c:v>13183</c:v>
                </c:pt>
                <c:pt idx="99">
                  <c:v>13183.5</c:v>
                </c:pt>
                <c:pt idx="100">
                  <c:v>13184</c:v>
                </c:pt>
                <c:pt idx="101">
                  <c:v>13184.5</c:v>
                </c:pt>
                <c:pt idx="102">
                  <c:v>13185</c:v>
                </c:pt>
                <c:pt idx="103">
                  <c:v>13185.5</c:v>
                </c:pt>
                <c:pt idx="104">
                  <c:v>13186</c:v>
                </c:pt>
                <c:pt idx="105">
                  <c:v>13186.5</c:v>
                </c:pt>
                <c:pt idx="106">
                  <c:v>13187</c:v>
                </c:pt>
                <c:pt idx="107">
                  <c:v>13187.5</c:v>
                </c:pt>
                <c:pt idx="108">
                  <c:v>13188</c:v>
                </c:pt>
                <c:pt idx="109">
                  <c:v>13188.5</c:v>
                </c:pt>
                <c:pt idx="110">
                  <c:v>13189.5</c:v>
                </c:pt>
                <c:pt idx="111">
                  <c:v>13190</c:v>
                </c:pt>
                <c:pt idx="112">
                  <c:v>13191</c:v>
                </c:pt>
                <c:pt idx="113">
                  <c:v>13191.5</c:v>
                </c:pt>
                <c:pt idx="114">
                  <c:v>13192</c:v>
                </c:pt>
                <c:pt idx="115">
                  <c:v>13192.5</c:v>
                </c:pt>
                <c:pt idx="116">
                  <c:v>13193</c:v>
                </c:pt>
                <c:pt idx="117">
                  <c:v>13193.5</c:v>
                </c:pt>
                <c:pt idx="118">
                  <c:v>13194</c:v>
                </c:pt>
                <c:pt idx="119">
                  <c:v>13194.5</c:v>
                </c:pt>
                <c:pt idx="120">
                  <c:v>13195</c:v>
                </c:pt>
                <c:pt idx="121">
                  <c:v>13195.5</c:v>
                </c:pt>
                <c:pt idx="122">
                  <c:v>13196</c:v>
                </c:pt>
                <c:pt idx="123">
                  <c:v>13196.5</c:v>
                </c:pt>
                <c:pt idx="124">
                  <c:v>13197</c:v>
                </c:pt>
                <c:pt idx="125">
                  <c:v>13197.5</c:v>
                </c:pt>
                <c:pt idx="126">
                  <c:v>13198</c:v>
                </c:pt>
                <c:pt idx="127">
                  <c:v>13198.5</c:v>
                </c:pt>
                <c:pt idx="128">
                  <c:v>13199</c:v>
                </c:pt>
                <c:pt idx="129">
                  <c:v>13199.5</c:v>
                </c:pt>
                <c:pt idx="130">
                  <c:v>13200</c:v>
                </c:pt>
                <c:pt idx="131">
                  <c:v>13200.5</c:v>
                </c:pt>
                <c:pt idx="132">
                  <c:v>13201</c:v>
                </c:pt>
                <c:pt idx="133">
                  <c:v>13201.5</c:v>
                </c:pt>
                <c:pt idx="134">
                  <c:v>13202.5</c:v>
                </c:pt>
                <c:pt idx="135">
                  <c:v>13203.5</c:v>
                </c:pt>
                <c:pt idx="136">
                  <c:v>13204</c:v>
                </c:pt>
                <c:pt idx="137">
                  <c:v>13204.5</c:v>
                </c:pt>
                <c:pt idx="138">
                  <c:v>13205</c:v>
                </c:pt>
                <c:pt idx="139">
                  <c:v>13205.5</c:v>
                </c:pt>
                <c:pt idx="140">
                  <c:v>13206</c:v>
                </c:pt>
                <c:pt idx="141">
                  <c:v>13206.5</c:v>
                </c:pt>
                <c:pt idx="142">
                  <c:v>13207</c:v>
                </c:pt>
                <c:pt idx="143">
                  <c:v>13207.5</c:v>
                </c:pt>
                <c:pt idx="144">
                  <c:v>13208.5</c:v>
                </c:pt>
                <c:pt idx="145">
                  <c:v>13209</c:v>
                </c:pt>
                <c:pt idx="146">
                  <c:v>13209.5</c:v>
                </c:pt>
                <c:pt idx="147">
                  <c:v>13210</c:v>
                </c:pt>
                <c:pt idx="148">
                  <c:v>13210.5</c:v>
                </c:pt>
                <c:pt idx="149">
                  <c:v>13211</c:v>
                </c:pt>
                <c:pt idx="150">
                  <c:v>13211.5</c:v>
                </c:pt>
                <c:pt idx="151">
                  <c:v>13212</c:v>
                </c:pt>
                <c:pt idx="152">
                  <c:v>13212.5</c:v>
                </c:pt>
                <c:pt idx="153">
                  <c:v>13213</c:v>
                </c:pt>
                <c:pt idx="154">
                  <c:v>13213.5</c:v>
                </c:pt>
                <c:pt idx="155">
                  <c:v>13214</c:v>
                </c:pt>
                <c:pt idx="156">
                  <c:v>13214.5</c:v>
                </c:pt>
                <c:pt idx="157">
                  <c:v>13215</c:v>
                </c:pt>
                <c:pt idx="158">
                  <c:v>13215.5</c:v>
                </c:pt>
                <c:pt idx="159">
                  <c:v>13216</c:v>
                </c:pt>
                <c:pt idx="160">
                  <c:v>13216.5</c:v>
                </c:pt>
                <c:pt idx="161">
                  <c:v>13217</c:v>
                </c:pt>
                <c:pt idx="162">
                  <c:v>13217</c:v>
                </c:pt>
                <c:pt idx="163">
                  <c:v>13217.5</c:v>
                </c:pt>
                <c:pt idx="164">
                  <c:v>13218</c:v>
                </c:pt>
                <c:pt idx="165">
                  <c:v>13219.5</c:v>
                </c:pt>
                <c:pt idx="166">
                  <c:v>13220</c:v>
                </c:pt>
                <c:pt idx="167">
                  <c:v>13220.5</c:v>
                </c:pt>
                <c:pt idx="168">
                  <c:v>13221</c:v>
                </c:pt>
                <c:pt idx="169">
                  <c:v>13221.5</c:v>
                </c:pt>
                <c:pt idx="170">
                  <c:v>13222</c:v>
                </c:pt>
                <c:pt idx="171">
                  <c:v>13222</c:v>
                </c:pt>
                <c:pt idx="172">
                  <c:v>13222.5</c:v>
                </c:pt>
                <c:pt idx="173">
                  <c:v>13223</c:v>
                </c:pt>
                <c:pt idx="174">
                  <c:v>13223.5</c:v>
                </c:pt>
                <c:pt idx="175">
                  <c:v>13224</c:v>
                </c:pt>
                <c:pt idx="176">
                  <c:v>13225</c:v>
                </c:pt>
                <c:pt idx="177">
                  <c:v>13225.5</c:v>
                </c:pt>
                <c:pt idx="178">
                  <c:v>13226</c:v>
                </c:pt>
                <c:pt idx="179">
                  <c:v>13226.5</c:v>
                </c:pt>
                <c:pt idx="180">
                  <c:v>13227</c:v>
                </c:pt>
                <c:pt idx="181">
                  <c:v>13227.5</c:v>
                </c:pt>
                <c:pt idx="182">
                  <c:v>13228</c:v>
                </c:pt>
                <c:pt idx="183">
                  <c:v>13228.5</c:v>
                </c:pt>
                <c:pt idx="184">
                  <c:v>13229</c:v>
                </c:pt>
                <c:pt idx="185">
                  <c:v>13229.5</c:v>
                </c:pt>
                <c:pt idx="186">
                  <c:v>13230</c:v>
                </c:pt>
                <c:pt idx="187">
                  <c:v>13230.5</c:v>
                </c:pt>
                <c:pt idx="188">
                  <c:v>13231</c:v>
                </c:pt>
                <c:pt idx="189">
                  <c:v>13231.5</c:v>
                </c:pt>
                <c:pt idx="190">
                  <c:v>13232</c:v>
                </c:pt>
                <c:pt idx="191">
                  <c:v>13232.5</c:v>
                </c:pt>
                <c:pt idx="192">
                  <c:v>13233</c:v>
                </c:pt>
                <c:pt idx="193">
                  <c:v>13233.5</c:v>
                </c:pt>
                <c:pt idx="194">
                  <c:v>13234</c:v>
                </c:pt>
                <c:pt idx="195">
                  <c:v>13234.5</c:v>
                </c:pt>
                <c:pt idx="196">
                  <c:v>13235</c:v>
                </c:pt>
                <c:pt idx="197">
                  <c:v>13235.5</c:v>
                </c:pt>
                <c:pt idx="198">
                  <c:v>13236</c:v>
                </c:pt>
                <c:pt idx="199">
                  <c:v>13236.5</c:v>
                </c:pt>
                <c:pt idx="200">
                  <c:v>13237</c:v>
                </c:pt>
                <c:pt idx="201">
                  <c:v>13237.5</c:v>
                </c:pt>
                <c:pt idx="202">
                  <c:v>13238</c:v>
                </c:pt>
                <c:pt idx="203">
                  <c:v>13238.5</c:v>
                </c:pt>
                <c:pt idx="204">
                  <c:v>13239</c:v>
                </c:pt>
                <c:pt idx="205">
                  <c:v>13239.5</c:v>
                </c:pt>
                <c:pt idx="206">
                  <c:v>13240</c:v>
                </c:pt>
                <c:pt idx="207">
                  <c:v>13240.5</c:v>
                </c:pt>
                <c:pt idx="208">
                  <c:v>13241</c:v>
                </c:pt>
                <c:pt idx="209">
                  <c:v>13242</c:v>
                </c:pt>
                <c:pt idx="210">
                  <c:v>13242.5</c:v>
                </c:pt>
                <c:pt idx="211">
                  <c:v>13243</c:v>
                </c:pt>
                <c:pt idx="212">
                  <c:v>13243.5</c:v>
                </c:pt>
                <c:pt idx="213">
                  <c:v>13244</c:v>
                </c:pt>
                <c:pt idx="214">
                  <c:v>13244.5</c:v>
                </c:pt>
                <c:pt idx="215">
                  <c:v>13245</c:v>
                </c:pt>
                <c:pt idx="216">
                  <c:v>13245.5</c:v>
                </c:pt>
                <c:pt idx="217">
                  <c:v>13246</c:v>
                </c:pt>
                <c:pt idx="218">
                  <c:v>13246.5</c:v>
                </c:pt>
                <c:pt idx="219">
                  <c:v>13247</c:v>
                </c:pt>
                <c:pt idx="220">
                  <c:v>13247.5</c:v>
                </c:pt>
                <c:pt idx="221">
                  <c:v>13248</c:v>
                </c:pt>
                <c:pt idx="222">
                  <c:v>13248.5</c:v>
                </c:pt>
                <c:pt idx="223">
                  <c:v>13249</c:v>
                </c:pt>
                <c:pt idx="224">
                  <c:v>13249.5</c:v>
                </c:pt>
                <c:pt idx="225">
                  <c:v>13250</c:v>
                </c:pt>
                <c:pt idx="226">
                  <c:v>13250.5</c:v>
                </c:pt>
                <c:pt idx="227">
                  <c:v>13251.5</c:v>
                </c:pt>
                <c:pt idx="228">
                  <c:v>13252</c:v>
                </c:pt>
                <c:pt idx="229">
                  <c:v>13252.5</c:v>
                </c:pt>
                <c:pt idx="230">
                  <c:v>13253</c:v>
                </c:pt>
                <c:pt idx="231">
                  <c:v>13253.5</c:v>
                </c:pt>
                <c:pt idx="232">
                  <c:v>13254</c:v>
                </c:pt>
                <c:pt idx="233">
                  <c:v>13254.5</c:v>
                </c:pt>
                <c:pt idx="234">
                  <c:v>13255</c:v>
                </c:pt>
                <c:pt idx="235">
                  <c:v>13255.5</c:v>
                </c:pt>
                <c:pt idx="236">
                  <c:v>13256</c:v>
                </c:pt>
                <c:pt idx="237">
                  <c:v>13260</c:v>
                </c:pt>
                <c:pt idx="238">
                  <c:v>13260.5</c:v>
                </c:pt>
                <c:pt idx="239">
                  <c:v>13261</c:v>
                </c:pt>
                <c:pt idx="240">
                  <c:v>13262</c:v>
                </c:pt>
                <c:pt idx="241">
                  <c:v>13262.5</c:v>
                </c:pt>
                <c:pt idx="242">
                  <c:v>13263</c:v>
                </c:pt>
                <c:pt idx="243">
                  <c:v>13263.5</c:v>
                </c:pt>
                <c:pt idx="244">
                  <c:v>13264</c:v>
                </c:pt>
                <c:pt idx="245">
                  <c:v>13264.5</c:v>
                </c:pt>
                <c:pt idx="246">
                  <c:v>13265</c:v>
                </c:pt>
                <c:pt idx="247">
                  <c:v>13265.5</c:v>
                </c:pt>
                <c:pt idx="248">
                  <c:v>13266</c:v>
                </c:pt>
                <c:pt idx="249">
                  <c:v>13266.5</c:v>
                </c:pt>
                <c:pt idx="250">
                  <c:v>13267</c:v>
                </c:pt>
                <c:pt idx="251">
                  <c:v>13267.5</c:v>
                </c:pt>
                <c:pt idx="252">
                  <c:v>13269</c:v>
                </c:pt>
                <c:pt idx="253">
                  <c:v>13269.5</c:v>
                </c:pt>
                <c:pt idx="254">
                  <c:v>13270</c:v>
                </c:pt>
                <c:pt idx="255">
                  <c:v>13270.5</c:v>
                </c:pt>
                <c:pt idx="256">
                  <c:v>13270.5</c:v>
                </c:pt>
                <c:pt idx="257">
                  <c:v>13271</c:v>
                </c:pt>
                <c:pt idx="258">
                  <c:v>13271.5</c:v>
                </c:pt>
                <c:pt idx="259">
                  <c:v>13272</c:v>
                </c:pt>
                <c:pt idx="260">
                  <c:v>13272.5</c:v>
                </c:pt>
                <c:pt idx="261">
                  <c:v>13273</c:v>
                </c:pt>
                <c:pt idx="262">
                  <c:v>13273.5</c:v>
                </c:pt>
                <c:pt idx="263">
                  <c:v>13274</c:v>
                </c:pt>
                <c:pt idx="264">
                  <c:v>13274.5</c:v>
                </c:pt>
                <c:pt idx="265">
                  <c:v>13275</c:v>
                </c:pt>
                <c:pt idx="266">
                  <c:v>13275.5</c:v>
                </c:pt>
                <c:pt idx="267">
                  <c:v>13276</c:v>
                </c:pt>
                <c:pt idx="268">
                  <c:v>13277</c:v>
                </c:pt>
                <c:pt idx="269">
                  <c:v>13277.5</c:v>
                </c:pt>
                <c:pt idx="270">
                  <c:v>13278</c:v>
                </c:pt>
                <c:pt idx="271">
                  <c:v>13278.5</c:v>
                </c:pt>
                <c:pt idx="272">
                  <c:v>13279</c:v>
                </c:pt>
                <c:pt idx="273">
                  <c:v>13279.5</c:v>
                </c:pt>
                <c:pt idx="274">
                  <c:v>13280</c:v>
                </c:pt>
                <c:pt idx="275">
                  <c:v>13280.5</c:v>
                </c:pt>
                <c:pt idx="276">
                  <c:v>13281</c:v>
                </c:pt>
                <c:pt idx="277">
                  <c:v>13281.5</c:v>
                </c:pt>
                <c:pt idx="278">
                  <c:v>13282</c:v>
                </c:pt>
                <c:pt idx="279">
                  <c:v>13282.5</c:v>
                </c:pt>
                <c:pt idx="280">
                  <c:v>13283</c:v>
                </c:pt>
                <c:pt idx="281">
                  <c:v>13283.5</c:v>
                </c:pt>
                <c:pt idx="282">
                  <c:v>13284</c:v>
                </c:pt>
                <c:pt idx="283">
                  <c:v>13284.5</c:v>
                </c:pt>
                <c:pt idx="284">
                  <c:v>13285</c:v>
                </c:pt>
                <c:pt idx="285">
                  <c:v>13285.5</c:v>
                </c:pt>
                <c:pt idx="286">
                  <c:v>13286</c:v>
                </c:pt>
                <c:pt idx="287">
                  <c:v>13286.5</c:v>
                </c:pt>
                <c:pt idx="288">
                  <c:v>13287</c:v>
                </c:pt>
                <c:pt idx="289">
                  <c:v>13287.5</c:v>
                </c:pt>
                <c:pt idx="290">
                  <c:v>13288</c:v>
                </c:pt>
                <c:pt idx="291">
                  <c:v>13288.5</c:v>
                </c:pt>
                <c:pt idx="292">
                  <c:v>13289</c:v>
                </c:pt>
                <c:pt idx="293">
                  <c:v>13289.5</c:v>
                </c:pt>
                <c:pt idx="294">
                  <c:v>13290</c:v>
                </c:pt>
                <c:pt idx="295">
                  <c:v>13290.5</c:v>
                </c:pt>
                <c:pt idx="296">
                  <c:v>13291</c:v>
                </c:pt>
                <c:pt idx="297">
                  <c:v>13291.5</c:v>
                </c:pt>
                <c:pt idx="298">
                  <c:v>13292</c:v>
                </c:pt>
                <c:pt idx="299">
                  <c:v>13292.5</c:v>
                </c:pt>
                <c:pt idx="300">
                  <c:v>13293.5</c:v>
                </c:pt>
                <c:pt idx="301">
                  <c:v>13294</c:v>
                </c:pt>
                <c:pt idx="302">
                  <c:v>13294.5</c:v>
                </c:pt>
                <c:pt idx="303">
                  <c:v>13295</c:v>
                </c:pt>
                <c:pt idx="304">
                  <c:v>13295.5</c:v>
                </c:pt>
                <c:pt idx="305">
                  <c:v>13296</c:v>
                </c:pt>
                <c:pt idx="306">
                  <c:v>13296.5</c:v>
                </c:pt>
                <c:pt idx="307">
                  <c:v>13297</c:v>
                </c:pt>
                <c:pt idx="308">
                  <c:v>13297.5</c:v>
                </c:pt>
                <c:pt idx="309">
                  <c:v>13298</c:v>
                </c:pt>
                <c:pt idx="310">
                  <c:v>13298.5</c:v>
                </c:pt>
                <c:pt idx="311">
                  <c:v>13299</c:v>
                </c:pt>
                <c:pt idx="312">
                  <c:v>13299.5</c:v>
                </c:pt>
                <c:pt idx="313">
                  <c:v>13300</c:v>
                </c:pt>
                <c:pt idx="314">
                  <c:v>13300.5</c:v>
                </c:pt>
                <c:pt idx="315">
                  <c:v>13301</c:v>
                </c:pt>
                <c:pt idx="316">
                  <c:v>13301.5</c:v>
                </c:pt>
                <c:pt idx="317">
                  <c:v>13302</c:v>
                </c:pt>
                <c:pt idx="318">
                  <c:v>13302.5</c:v>
                </c:pt>
                <c:pt idx="319">
                  <c:v>13303</c:v>
                </c:pt>
                <c:pt idx="320">
                  <c:v>13304</c:v>
                </c:pt>
                <c:pt idx="321">
                  <c:v>13304.5</c:v>
                </c:pt>
                <c:pt idx="322">
                  <c:v>13305</c:v>
                </c:pt>
                <c:pt idx="323">
                  <c:v>13305.5</c:v>
                </c:pt>
                <c:pt idx="324">
                  <c:v>13306</c:v>
                </c:pt>
                <c:pt idx="325">
                  <c:v>13306.5</c:v>
                </c:pt>
                <c:pt idx="326">
                  <c:v>13307</c:v>
                </c:pt>
                <c:pt idx="327">
                  <c:v>13307.5</c:v>
                </c:pt>
                <c:pt idx="328">
                  <c:v>13308</c:v>
                </c:pt>
                <c:pt idx="329">
                  <c:v>13308.5</c:v>
                </c:pt>
                <c:pt idx="330">
                  <c:v>13309</c:v>
                </c:pt>
                <c:pt idx="331">
                  <c:v>13309.5</c:v>
                </c:pt>
                <c:pt idx="332">
                  <c:v>13310</c:v>
                </c:pt>
                <c:pt idx="333">
                  <c:v>13310.5</c:v>
                </c:pt>
                <c:pt idx="334">
                  <c:v>13311</c:v>
                </c:pt>
                <c:pt idx="335">
                  <c:v>13313</c:v>
                </c:pt>
                <c:pt idx="336">
                  <c:v>13313.5</c:v>
                </c:pt>
                <c:pt idx="337">
                  <c:v>13314</c:v>
                </c:pt>
                <c:pt idx="338">
                  <c:v>13314.5</c:v>
                </c:pt>
                <c:pt idx="339">
                  <c:v>13315</c:v>
                </c:pt>
                <c:pt idx="340">
                  <c:v>13315.5</c:v>
                </c:pt>
                <c:pt idx="341">
                  <c:v>13316</c:v>
                </c:pt>
                <c:pt idx="342">
                  <c:v>13317</c:v>
                </c:pt>
                <c:pt idx="343">
                  <c:v>13317.5</c:v>
                </c:pt>
                <c:pt idx="344">
                  <c:v>13318.5</c:v>
                </c:pt>
                <c:pt idx="345">
                  <c:v>13319</c:v>
                </c:pt>
                <c:pt idx="346">
                  <c:v>13320</c:v>
                </c:pt>
                <c:pt idx="347">
                  <c:v>13320.5</c:v>
                </c:pt>
                <c:pt idx="348">
                  <c:v>13321</c:v>
                </c:pt>
                <c:pt idx="349">
                  <c:v>13321.5</c:v>
                </c:pt>
                <c:pt idx="350">
                  <c:v>13322</c:v>
                </c:pt>
                <c:pt idx="351">
                  <c:v>13322.5</c:v>
                </c:pt>
                <c:pt idx="352">
                  <c:v>13323</c:v>
                </c:pt>
                <c:pt idx="353">
                  <c:v>13323.5</c:v>
                </c:pt>
                <c:pt idx="354">
                  <c:v>13324</c:v>
                </c:pt>
                <c:pt idx="355">
                  <c:v>13324.5</c:v>
                </c:pt>
                <c:pt idx="356">
                  <c:v>13325</c:v>
                </c:pt>
                <c:pt idx="357">
                  <c:v>13326</c:v>
                </c:pt>
                <c:pt idx="358">
                  <c:v>13326.5</c:v>
                </c:pt>
                <c:pt idx="359">
                  <c:v>13327</c:v>
                </c:pt>
                <c:pt idx="360">
                  <c:v>13327</c:v>
                </c:pt>
                <c:pt idx="361">
                  <c:v>13328</c:v>
                </c:pt>
                <c:pt idx="362">
                  <c:v>13328.5</c:v>
                </c:pt>
                <c:pt idx="363">
                  <c:v>13329.5</c:v>
                </c:pt>
                <c:pt idx="364">
                  <c:v>13330</c:v>
                </c:pt>
                <c:pt idx="365">
                  <c:v>13330.5</c:v>
                </c:pt>
                <c:pt idx="366">
                  <c:v>13331</c:v>
                </c:pt>
                <c:pt idx="367">
                  <c:v>13331.5</c:v>
                </c:pt>
                <c:pt idx="368">
                  <c:v>13332</c:v>
                </c:pt>
                <c:pt idx="369">
                  <c:v>13332.5</c:v>
                </c:pt>
                <c:pt idx="370">
                  <c:v>13333</c:v>
                </c:pt>
                <c:pt idx="371">
                  <c:v>13333.5</c:v>
                </c:pt>
                <c:pt idx="372">
                  <c:v>13334</c:v>
                </c:pt>
                <c:pt idx="373">
                  <c:v>13334.5</c:v>
                </c:pt>
                <c:pt idx="374">
                  <c:v>13335</c:v>
                </c:pt>
                <c:pt idx="375">
                  <c:v>13335.5</c:v>
                </c:pt>
                <c:pt idx="376">
                  <c:v>13336</c:v>
                </c:pt>
                <c:pt idx="377">
                  <c:v>13336.5</c:v>
                </c:pt>
                <c:pt idx="378">
                  <c:v>13337.5</c:v>
                </c:pt>
                <c:pt idx="379">
                  <c:v>13338</c:v>
                </c:pt>
                <c:pt idx="380">
                  <c:v>13338.5</c:v>
                </c:pt>
                <c:pt idx="381">
                  <c:v>13339</c:v>
                </c:pt>
                <c:pt idx="382">
                  <c:v>13339.5</c:v>
                </c:pt>
                <c:pt idx="383">
                  <c:v>13340</c:v>
                </c:pt>
                <c:pt idx="384">
                  <c:v>13340.5</c:v>
                </c:pt>
                <c:pt idx="385">
                  <c:v>13341</c:v>
                </c:pt>
                <c:pt idx="386">
                  <c:v>13341.5</c:v>
                </c:pt>
                <c:pt idx="387">
                  <c:v>13342</c:v>
                </c:pt>
                <c:pt idx="388">
                  <c:v>13342.5</c:v>
                </c:pt>
                <c:pt idx="389">
                  <c:v>13343</c:v>
                </c:pt>
                <c:pt idx="390">
                  <c:v>13343.5</c:v>
                </c:pt>
                <c:pt idx="391">
                  <c:v>13344</c:v>
                </c:pt>
                <c:pt idx="392">
                  <c:v>13344.5</c:v>
                </c:pt>
                <c:pt idx="393">
                  <c:v>13345.5</c:v>
                </c:pt>
                <c:pt idx="394">
                  <c:v>13346</c:v>
                </c:pt>
                <c:pt idx="395">
                  <c:v>13347</c:v>
                </c:pt>
                <c:pt idx="396">
                  <c:v>13347.5</c:v>
                </c:pt>
                <c:pt idx="397">
                  <c:v>13348</c:v>
                </c:pt>
                <c:pt idx="398">
                  <c:v>13348.5</c:v>
                </c:pt>
                <c:pt idx="399">
                  <c:v>13349</c:v>
                </c:pt>
                <c:pt idx="400">
                  <c:v>13349.5</c:v>
                </c:pt>
                <c:pt idx="401">
                  <c:v>13350</c:v>
                </c:pt>
                <c:pt idx="402">
                  <c:v>13350.5</c:v>
                </c:pt>
                <c:pt idx="403">
                  <c:v>13351</c:v>
                </c:pt>
                <c:pt idx="404">
                  <c:v>13351.5</c:v>
                </c:pt>
                <c:pt idx="405">
                  <c:v>13352</c:v>
                </c:pt>
                <c:pt idx="406">
                  <c:v>13352.5</c:v>
                </c:pt>
                <c:pt idx="407">
                  <c:v>13353</c:v>
                </c:pt>
                <c:pt idx="408">
                  <c:v>13353.5</c:v>
                </c:pt>
                <c:pt idx="409">
                  <c:v>13354</c:v>
                </c:pt>
                <c:pt idx="410">
                  <c:v>13354.5</c:v>
                </c:pt>
                <c:pt idx="411">
                  <c:v>13355</c:v>
                </c:pt>
                <c:pt idx="412">
                  <c:v>13355.5</c:v>
                </c:pt>
                <c:pt idx="413">
                  <c:v>13356</c:v>
                </c:pt>
                <c:pt idx="414">
                  <c:v>13356.5</c:v>
                </c:pt>
                <c:pt idx="415">
                  <c:v>13357</c:v>
                </c:pt>
                <c:pt idx="416">
                  <c:v>13357.5</c:v>
                </c:pt>
                <c:pt idx="417">
                  <c:v>13358</c:v>
                </c:pt>
                <c:pt idx="418">
                  <c:v>13358.5</c:v>
                </c:pt>
                <c:pt idx="419">
                  <c:v>13359</c:v>
                </c:pt>
                <c:pt idx="420">
                  <c:v>13359.5</c:v>
                </c:pt>
                <c:pt idx="421">
                  <c:v>13360</c:v>
                </c:pt>
                <c:pt idx="422">
                  <c:v>13360.5</c:v>
                </c:pt>
                <c:pt idx="423">
                  <c:v>13361</c:v>
                </c:pt>
                <c:pt idx="424">
                  <c:v>13361.5</c:v>
                </c:pt>
                <c:pt idx="425">
                  <c:v>13362</c:v>
                </c:pt>
                <c:pt idx="426">
                  <c:v>13363</c:v>
                </c:pt>
                <c:pt idx="427">
                  <c:v>13363.5</c:v>
                </c:pt>
                <c:pt idx="428">
                  <c:v>13364.5</c:v>
                </c:pt>
                <c:pt idx="429">
                  <c:v>13365</c:v>
                </c:pt>
                <c:pt idx="430">
                  <c:v>13366</c:v>
                </c:pt>
                <c:pt idx="431">
                  <c:v>13366.5</c:v>
                </c:pt>
                <c:pt idx="432">
                  <c:v>13367</c:v>
                </c:pt>
                <c:pt idx="433">
                  <c:v>13367.5</c:v>
                </c:pt>
                <c:pt idx="434">
                  <c:v>13368</c:v>
                </c:pt>
                <c:pt idx="435">
                  <c:v>13368.5</c:v>
                </c:pt>
                <c:pt idx="436">
                  <c:v>13369</c:v>
                </c:pt>
                <c:pt idx="437">
                  <c:v>13369.5</c:v>
                </c:pt>
                <c:pt idx="438">
                  <c:v>13370</c:v>
                </c:pt>
                <c:pt idx="439">
                  <c:v>13370.5</c:v>
                </c:pt>
                <c:pt idx="440">
                  <c:v>13371</c:v>
                </c:pt>
                <c:pt idx="441">
                  <c:v>13371.5</c:v>
                </c:pt>
                <c:pt idx="442">
                  <c:v>13372.5</c:v>
                </c:pt>
                <c:pt idx="443">
                  <c:v>13373</c:v>
                </c:pt>
                <c:pt idx="444">
                  <c:v>13373.5</c:v>
                </c:pt>
                <c:pt idx="445">
                  <c:v>13374</c:v>
                </c:pt>
                <c:pt idx="446">
                  <c:v>13374.5</c:v>
                </c:pt>
                <c:pt idx="447">
                  <c:v>13375</c:v>
                </c:pt>
                <c:pt idx="448">
                  <c:v>13375.5</c:v>
                </c:pt>
                <c:pt idx="449">
                  <c:v>13376</c:v>
                </c:pt>
                <c:pt idx="450">
                  <c:v>13376.5</c:v>
                </c:pt>
                <c:pt idx="451">
                  <c:v>13377</c:v>
                </c:pt>
                <c:pt idx="452">
                  <c:v>13377.5</c:v>
                </c:pt>
                <c:pt idx="453">
                  <c:v>13378</c:v>
                </c:pt>
                <c:pt idx="454">
                  <c:v>13378.5</c:v>
                </c:pt>
                <c:pt idx="455">
                  <c:v>13379</c:v>
                </c:pt>
                <c:pt idx="456">
                  <c:v>13379.5</c:v>
                </c:pt>
                <c:pt idx="457">
                  <c:v>13380.5</c:v>
                </c:pt>
                <c:pt idx="458">
                  <c:v>13381</c:v>
                </c:pt>
                <c:pt idx="459">
                  <c:v>13382</c:v>
                </c:pt>
                <c:pt idx="460">
                  <c:v>13382.5</c:v>
                </c:pt>
                <c:pt idx="461">
                  <c:v>13383</c:v>
                </c:pt>
                <c:pt idx="462">
                  <c:v>13383.5</c:v>
                </c:pt>
                <c:pt idx="463">
                  <c:v>13383.5</c:v>
                </c:pt>
                <c:pt idx="464">
                  <c:v>13384</c:v>
                </c:pt>
                <c:pt idx="465">
                  <c:v>13384.5</c:v>
                </c:pt>
                <c:pt idx="466">
                  <c:v>13385</c:v>
                </c:pt>
                <c:pt idx="467">
                  <c:v>13385.5</c:v>
                </c:pt>
                <c:pt idx="468">
                  <c:v>13386</c:v>
                </c:pt>
                <c:pt idx="469">
                  <c:v>13386.5</c:v>
                </c:pt>
                <c:pt idx="470">
                  <c:v>13387</c:v>
                </c:pt>
                <c:pt idx="471">
                  <c:v>13387.5</c:v>
                </c:pt>
                <c:pt idx="472">
                  <c:v>13388.5</c:v>
                </c:pt>
                <c:pt idx="473">
                  <c:v>13389</c:v>
                </c:pt>
                <c:pt idx="474">
                  <c:v>13390</c:v>
                </c:pt>
                <c:pt idx="475">
                  <c:v>13390.5</c:v>
                </c:pt>
                <c:pt idx="476">
                  <c:v>13391</c:v>
                </c:pt>
                <c:pt idx="477">
                  <c:v>13391.5</c:v>
                </c:pt>
                <c:pt idx="478">
                  <c:v>13392</c:v>
                </c:pt>
                <c:pt idx="479">
                  <c:v>13392.5</c:v>
                </c:pt>
                <c:pt idx="480">
                  <c:v>13393</c:v>
                </c:pt>
                <c:pt idx="481">
                  <c:v>13393.5</c:v>
                </c:pt>
                <c:pt idx="482">
                  <c:v>13394</c:v>
                </c:pt>
                <c:pt idx="483">
                  <c:v>13394.5</c:v>
                </c:pt>
                <c:pt idx="484">
                  <c:v>13395</c:v>
                </c:pt>
                <c:pt idx="485">
                  <c:v>13395.5</c:v>
                </c:pt>
                <c:pt idx="486">
                  <c:v>13396</c:v>
                </c:pt>
                <c:pt idx="487">
                  <c:v>13396.5</c:v>
                </c:pt>
                <c:pt idx="488">
                  <c:v>13397</c:v>
                </c:pt>
                <c:pt idx="489">
                  <c:v>13398</c:v>
                </c:pt>
                <c:pt idx="490">
                  <c:v>13398.5</c:v>
                </c:pt>
                <c:pt idx="491">
                  <c:v>13399</c:v>
                </c:pt>
                <c:pt idx="492">
                  <c:v>13399.5</c:v>
                </c:pt>
                <c:pt idx="493">
                  <c:v>13400</c:v>
                </c:pt>
                <c:pt idx="494">
                  <c:v>13400.5</c:v>
                </c:pt>
                <c:pt idx="495">
                  <c:v>13401</c:v>
                </c:pt>
                <c:pt idx="496">
                  <c:v>13401.5</c:v>
                </c:pt>
                <c:pt idx="497">
                  <c:v>13402</c:v>
                </c:pt>
                <c:pt idx="498">
                  <c:v>13402.5</c:v>
                </c:pt>
                <c:pt idx="499">
                  <c:v>13403</c:v>
                </c:pt>
                <c:pt idx="500">
                  <c:v>13403.5</c:v>
                </c:pt>
                <c:pt idx="501">
                  <c:v>13404</c:v>
                </c:pt>
                <c:pt idx="502">
                  <c:v>13404.5</c:v>
                </c:pt>
                <c:pt idx="503">
                  <c:v>13405</c:v>
                </c:pt>
                <c:pt idx="504">
                  <c:v>13406</c:v>
                </c:pt>
                <c:pt idx="505">
                  <c:v>13627.5</c:v>
                </c:pt>
                <c:pt idx="506">
                  <c:v>13767</c:v>
                </c:pt>
                <c:pt idx="507">
                  <c:v>13998.5</c:v>
                </c:pt>
                <c:pt idx="508">
                  <c:v>14070</c:v>
                </c:pt>
                <c:pt idx="509">
                  <c:v>14117.5</c:v>
                </c:pt>
                <c:pt idx="510">
                  <c:v>14153</c:v>
                </c:pt>
                <c:pt idx="511">
                  <c:v>14197.5</c:v>
                </c:pt>
                <c:pt idx="512">
                  <c:v>14200.5</c:v>
                </c:pt>
                <c:pt idx="513">
                  <c:v>14772</c:v>
                </c:pt>
                <c:pt idx="514">
                  <c:v>15042.5</c:v>
                </c:pt>
                <c:pt idx="515">
                  <c:v>15113.5</c:v>
                </c:pt>
                <c:pt idx="516">
                  <c:v>15116.5</c:v>
                </c:pt>
                <c:pt idx="517">
                  <c:v>16148.5</c:v>
                </c:pt>
                <c:pt idx="518">
                  <c:v>16185.5</c:v>
                </c:pt>
                <c:pt idx="519">
                  <c:v>16186</c:v>
                </c:pt>
                <c:pt idx="520">
                  <c:v>16283.5</c:v>
                </c:pt>
                <c:pt idx="521">
                  <c:v>16320</c:v>
                </c:pt>
                <c:pt idx="522">
                  <c:v>18352.5</c:v>
                </c:pt>
                <c:pt idx="523">
                  <c:v>18353</c:v>
                </c:pt>
                <c:pt idx="524">
                  <c:v>18388.5</c:v>
                </c:pt>
                <c:pt idx="525">
                  <c:v>18388.5</c:v>
                </c:pt>
                <c:pt idx="526">
                  <c:v>18474.5</c:v>
                </c:pt>
                <c:pt idx="527">
                  <c:v>18475</c:v>
                </c:pt>
                <c:pt idx="528">
                  <c:v>19554.5</c:v>
                </c:pt>
                <c:pt idx="529">
                  <c:v>19554.5</c:v>
                </c:pt>
                <c:pt idx="530">
                  <c:v>20621</c:v>
                </c:pt>
                <c:pt idx="531">
                  <c:v>20742</c:v>
                </c:pt>
                <c:pt idx="532">
                  <c:v>20742</c:v>
                </c:pt>
              </c:numCache>
            </c:numRef>
          </c:xVal>
          <c:yVal>
            <c:numRef>
              <c:f>'Active + TESS'!$O$21:$O$924</c:f>
              <c:numCache>
                <c:formatCode>General</c:formatCode>
                <c:ptCount val="904"/>
                <c:pt idx="0">
                  <c:v>-1.4477884730102976E-2</c:v>
                </c:pt>
                <c:pt idx="1">
                  <c:v>-1.446728693419856E-2</c:v>
                </c:pt>
                <c:pt idx="2">
                  <c:v>-1.2733664154167905E-2</c:v>
                </c:pt>
                <c:pt idx="3">
                  <c:v>-1.2670960528400112E-2</c:v>
                </c:pt>
                <c:pt idx="4">
                  <c:v>-1.2513759889151281E-2</c:v>
                </c:pt>
                <c:pt idx="5">
                  <c:v>-1.2455472011676995E-2</c:v>
                </c:pt>
                <c:pt idx="6">
                  <c:v>-1.2088964903315956E-2</c:v>
                </c:pt>
                <c:pt idx="7">
                  <c:v>-1.2020962379595955E-2</c:v>
                </c:pt>
                <c:pt idx="8">
                  <c:v>-1.1994467889834916E-2</c:v>
                </c:pt>
                <c:pt idx="9">
                  <c:v>-1.1979454345636993E-2</c:v>
                </c:pt>
                <c:pt idx="10">
                  <c:v>-1.1958258753828162E-2</c:v>
                </c:pt>
                <c:pt idx="11">
                  <c:v>-1.1842566148538292E-2</c:v>
                </c:pt>
                <c:pt idx="12">
                  <c:v>-1.1831968352633877E-2</c:v>
                </c:pt>
                <c:pt idx="13">
                  <c:v>-1.1690664407241667E-2</c:v>
                </c:pt>
                <c:pt idx="14">
                  <c:v>-8.6800072207289317E-3</c:v>
                </c:pt>
                <c:pt idx="15">
                  <c:v>-8.4936626427429551E-3</c:v>
                </c:pt>
                <c:pt idx="16">
                  <c:v>-8.4459725611730867E-3</c:v>
                </c:pt>
                <c:pt idx="17">
                  <c:v>-8.4442062618556822E-3</c:v>
                </c:pt>
                <c:pt idx="18">
                  <c:v>-8.3832689354052942E-3</c:v>
                </c:pt>
                <c:pt idx="19">
                  <c:v>-8.3709048401834751E-3</c:v>
                </c:pt>
                <c:pt idx="20">
                  <c:v>-8.2605111328458124E-3</c:v>
                </c:pt>
                <c:pt idx="21">
                  <c:v>-7.9849684393310059E-3</c:v>
                </c:pt>
                <c:pt idx="22">
                  <c:v>-7.822468902129967E-3</c:v>
                </c:pt>
                <c:pt idx="23">
                  <c:v>-6.670841747183469E-3</c:v>
                </c:pt>
                <c:pt idx="24">
                  <c:v>-6.2778401490613898E-3</c:v>
                </c:pt>
                <c:pt idx="25">
                  <c:v>-6.1939409314847663E-3</c:v>
                </c:pt>
                <c:pt idx="26">
                  <c:v>-5.9978817072530773E-3</c:v>
                </c:pt>
                <c:pt idx="27">
                  <c:v>-5.9369443808026875E-3</c:v>
                </c:pt>
                <c:pt idx="28">
                  <c:v>-5.7850426395060642E-3</c:v>
                </c:pt>
                <c:pt idx="29">
                  <c:v>-4.9460504637398274E-3</c:v>
                </c:pt>
                <c:pt idx="30">
                  <c:v>-4.9407515657876192E-3</c:v>
                </c:pt>
                <c:pt idx="31">
                  <c:v>-4.9248548719309964E-3</c:v>
                </c:pt>
                <c:pt idx="32">
                  <c:v>-4.7888498244909958E-3</c:v>
                </c:pt>
                <c:pt idx="33">
                  <c:v>-4.7729531306343722E-3</c:v>
                </c:pt>
                <c:pt idx="34">
                  <c:v>-4.6996517089621642E-3</c:v>
                </c:pt>
                <c:pt idx="35">
                  <c:v>-4.673157219201125E-3</c:v>
                </c:pt>
                <c:pt idx="36">
                  <c:v>-4.5601140628873582E-3</c:v>
                </c:pt>
                <c:pt idx="37">
                  <c:v>-4.5530488656177481E-3</c:v>
                </c:pt>
                <c:pt idx="38">
                  <c:v>-4.5239049268806049E-3</c:v>
                </c:pt>
                <c:pt idx="39">
                  <c:v>-4.4797474439455401E-3</c:v>
                </c:pt>
                <c:pt idx="40">
                  <c:v>-4.3958482263689166E-3</c:v>
                </c:pt>
                <c:pt idx="41">
                  <c:v>-4.3852504304645002E-3</c:v>
                </c:pt>
                <c:pt idx="42">
                  <c:v>-4.2483622333657992E-3</c:v>
                </c:pt>
                <c:pt idx="43">
                  <c:v>-4.2333486891678769E-3</c:v>
                </c:pt>
                <c:pt idx="44">
                  <c:v>-4.1830091586219026E-3</c:v>
                </c:pt>
                <c:pt idx="45">
                  <c:v>-4.138851675686837E-3</c:v>
                </c:pt>
                <c:pt idx="46">
                  <c:v>-4.0390557642535907E-3</c:v>
                </c:pt>
                <c:pt idx="47">
                  <c:v>-4.0046129275642401E-3</c:v>
                </c:pt>
                <c:pt idx="48">
                  <c:v>-3.9551565466769672E-3</c:v>
                </c:pt>
                <c:pt idx="49">
                  <c:v>-3.233623275518004E-3</c:v>
                </c:pt>
                <c:pt idx="50">
                  <c:v>-3.1391262620369641E-3</c:v>
                </c:pt>
                <c:pt idx="51">
                  <c:v>-3.0446292485559242E-3</c:v>
                </c:pt>
                <c:pt idx="52">
                  <c:v>-2.824724983539301E-3</c:v>
                </c:pt>
                <c:pt idx="53">
                  <c:v>-2.7514235618670922E-3</c:v>
                </c:pt>
                <c:pt idx="54">
                  <c:v>-2.7514235618670922E-3</c:v>
                </c:pt>
                <c:pt idx="55">
                  <c:v>-2.5209215009460526E-3</c:v>
                </c:pt>
                <c:pt idx="56">
                  <c:v>-2.3213296780795582E-3</c:v>
                </c:pt>
                <c:pt idx="57">
                  <c:v>-2.2851205420728049E-3</c:v>
                </c:pt>
                <c:pt idx="58">
                  <c:v>-2.2347810115268315E-3</c:v>
                </c:pt>
                <c:pt idx="59">
                  <c:v>-2.0908276171585187E-3</c:v>
                </c:pt>
                <c:pt idx="60">
                  <c:v>-1.1803003190374774E-3</c:v>
                </c:pt>
                <c:pt idx="61">
                  <c:v>-9.1535542142708558E-4</c:v>
                </c:pt>
                <c:pt idx="62">
                  <c:v>-5.6209555794656599E-4</c:v>
                </c:pt>
                <c:pt idx="63">
                  <c:v>-3.70452082008383E-4</c:v>
                </c:pt>
                <c:pt idx="64">
                  <c:v>-2.9715066033617586E-4</c:v>
                </c:pt>
                <c:pt idx="65">
                  <c:v>-1.973547489029278E-4</c:v>
                </c:pt>
                <c:pt idx="66">
                  <c:v>3.1753937976773429E-3</c:v>
                </c:pt>
                <c:pt idx="67">
                  <c:v>3.37675191986124E-3</c:v>
                </c:pt>
                <c:pt idx="68">
                  <c:v>3.4500533415334472E-3</c:v>
                </c:pt>
                <c:pt idx="69">
                  <c:v>4.9876168973324135E-3</c:v>
                </c:pt>
                <c:pt idx="70">
                  <c:v>5.3541240056934544E-3</c:v>
                </c:pt>
                <c:pt idx="71">
                  <c:v>5.3956320396524142E-3</c:v>
                </c:pt>
                <c:pt idx="72">
                  <c:v>6.6761990447693036E-3</c:v>
                </c:pt>
                <c:pt idx="73">
                  <c:v>8.33652040312775E-3</c:v>
                </c:pt>
                <c:pt idx="74">
                  <c:v>8.4990199403287905E-3</c:v>
                </c:pt>
                <c:pt idx="75">
                  <c:v>8.6668183754820376E-3</c:v>
                </c:pt>
                <c:pt idx="76">
                  <c:v>8.672117273434244E-3</c:v>
                </c:pt>
                <c:pt idx="77">
                  <c:v>8.7895761780415159E-3</c:v>
                </c:pt>
                <c:pt idx="78">
                  <c:v>8.839915708587491E-3</c:v>
                </c:pt>
                <c:pt idx="79">
                  <c:v>9.3565582589277517E-3</c:v>
                </c:pt>
                <c:pt idx="80">
                  <c:v>9.4846149594394434E-3</c:v>
                </c:pt>
                <c:pt idx="81">
                  <c:v>1.0206148230598407E-2</c:v>
                </c:pt>
                <c:pt idx="82">
                  <c:v>1.0441949189471653E-2</c:v>
                </c:pt>
                <c:pt idx="83">
                  <c:v>1.0722790780938667E-2</c:v>
                </c:pt>
                <c:pt idx="84">
                  <c:v>1.0934746699026981E-2</c:v>
                </c:pt>
                <c:pt idx="85">
                  <c:v>1.0960358039129318E-2</c:v>
                </c:pt>
                <c:pt idx="86">
                  <c:v>1.1243849079572436E-2</c:v>
                </c:pt>
                <c:pt idx="87">
                  <c:v>1.1275642467285681E-2</c:v>
                </c:pt>
                <c:pt idx="88">
                  <c:v>1.1280941365237891E-2</c:v>
                </c:pt>
                <c:pt idx="89">
                  <c:v>1.128182451489659E-2</c:v>
                </c:pt>
                <c:pt idx="90">
                  <c:v>1.1282707664555292E-2</c:v>
                </c:pt>
                <c:pt idx="91">
                  <c:v>1.1283590814213994E-2</c:v>
                </c:pt>
                <c:pt idx="92">
                  <c:v>1.1284473963872693E-2</c:v>
                </c:pt>
                <c:pt idx="93">
                  <c:v>1.1285357113531395E-2</c:v>
                </c:pt>
                <c:pt idx="94">
                  <c:v>1.1286240263190098E-2</c:v>
                </c:pt>
                <c:pt idx="95">
                  <c:v>1.1288006562507499E-2</c:v>
                </c:pt>
                <c:pt idx="96">
                  <c:v>1.1288889712166201E-2</c:v>
                </c:pt>
                <c:pt idx="97">
                  <c:v>1.1289772861824903E-2</c:v>
                </c:pt>
                <c:pt idx="98">
                  <c:v>1.1290656011483605E-2</c:v>
                </c:pt>
                <c:pt idx="99">
                  <c:v>1.1291539161142304E-2</c:v>
                </c:pt>
                <c:pt idx="100">
                  <c:v>1.1292422310801006E-2</c:v>
                </c:pt>
                <c:pt idx="101">
                  <c:v>1.1293305460459709E-2</c:v>
                </c:pt>
                <c:pt idx="102">
                  <c:v>1.1294188610118411E-2</c:v>
                </c:pt>
                <c:pt idx="103">
                  <c:v>1.129507175977711E-2</c:v>
                </c:pt>
                <c:pt idx="104">
                  <c:v>1.1295954909435812E-2</c:v>
                </c:pt>
                <c:pt idx="105">
                  <c:v>1.1296838059094514E-2</c:v>
                </c:pt>
                <c:pt idx="106">
                  <c:v>1.1297721208753213E-2</c:v>
                </c:pt>
                <c:pt idx="107">
                  <c:v>1.1298604358411915E-2</c:v>
                </c:pt>
                <c:pt idx="108">
                  <c:v>1.1299487508070617E-2</c:v>
                </c:pt>
                <c:pt idx="109">
                  <c:v>1.1300370657729319E-2</c:v>
                </c:pt>
                <c:pt idx="110">
                  <c:v>1.130213695704672E-2</c:v>
                </c:pt>
                <c:pt idx="111">
                  <c:v>1.1303020106705423E-2</c:v>
                </c:pt>
                <c:pt idx="112">
                  <c:v>1.1304786406022824E-2</c:v>
                </c:pt>
                <c:pt idx="113">
                  <c:v>1.1305669555681526E-2</c:v>
                </c:pt>
                <c:pt idx="114">
                  <c:v>1.1306552705340228E-2</c:v>
                </c:pt>
                <c:pt idx="115">
                  <c:v>1.1307435854998927E-2</c:v>
                </c:pt>
                <c:pt idx="116">
                  <c:v>1.1308319004657629E-2</c:v>
                </c:pt>
                <c:pt idx="117">
                  <c:v>1.1309202154316331E-2</c:v>
                </c:pt>
                <c:pt idx="118">
                  <c:v>1.1310085303975034E-2</c:v>
                </c:pt>
                <c:pt idx="119">
                  <c:v>1.1310968453633732E-2</c:v>
                </c:pt>
                <c:pt idx="120">
                  <c:v>1.1311851603292435E-2</c:v>
                </c:pt>
                <c:pt idx="121">
                  <c:v>1.1312734752951137E-2</c:v>
                </c:pt>
                <c:pt idx="122">
                  <c:v>1.1313617902609839E-2</c:v>
                </c:pt>
                <c:pt idx="123">
                  <c:v>1.1314501052268538E-2</c:v>
                </c:pt>
                <c:pt idx="124">
                  <c:v>1.131538420192724E-2</c:v>
                </c:pt>
                <c:pt idx="125">
                  <c:v>1.1316267351585942E-2</c:v>
                </c:pt>
                <c:pt idx="126">
                  <c:v>1.1317150501244645E-2</c:v>
                </c:pt>
                <c:pt idx="127">
                  <c:v>1.1318033650903343E-2</c:v>
                </c:pt>
                <c:pt idx="128">
                  <c:v>1.1318916800562046E-2</c:v>
                </c:pt>
                <c:pt idx="129">
                  <c:v>1.1319799950220748E-2</c:v>
                </c:pt>
                <c:pt idx="130">
                  <c:v>1.1320683099879447E-2</c:v>
                </c:pt>
                <c:pt idx="131">
                  <c:v>1.1321566249538149E-2</c:v>
                </c:pt>
                <c:pt idx="132">
                  <c:v>1.1322449399196851E-2</c:v>
                </c:pt>
                <c:pt idx="133">
                  <c:v>1.1323332548855553E-2</c:v>
                </c:pt>
                <c:pt idx="134">
                  <c:v>1.1325098848172954E-2</c:v>
                </c:pt>
                <c:pt idx="135">
                  <c:v>1.1326865147490359E-2</c:v>
                </c:pt>
                <c:pt idx="136">
                  <c:v>1.1327748297149057E-2</c:v>
                </c:pt>
                <c:pt idx="137">
                  <c:v>1.132863144680776E-2</c:v>
                </c:pt>
                <c:pt idx="138">
                  <c:v>1.1329514596466462E-2</c:v>
                </c:pt>
                <c:pt idx="139">
                  <c:v>1.1330397746125164E-2</c:v>
                </c:pt>
                <c:pt idx="140">
                  <c:v>1.1331280895783863E-2</c:v>
                </c:pt>
                <c:pt idx="141">
                  <c:v>1.1332164045442565E-2</c:v>
                </c:pt>
                <c:pt idx="142">
                  <c:v>1.1333047195101267E-2</c:v>
                </c:pt>
                <c:pt idx="143">
                  <c:v>1.1333930344759966E-2</c:v>
                </c:pt>
                <c:pt idx="144">
                  <c:v>1.1335696644077371E-2</c:v>
                </c:pt>
                <c:pt idx="145">
                  <c:v>1.1336579793736073E-2</c:v>
                </c:pt>
                <c:pt idx="146">
                  <c:v>1.1337462943394772E-2</c:v>
                </c:pt>
                <c:pt idx="147">
                  <c:v>1.1338346093053474E-2</c:v>
                </c:pt>
                <c:pt idx="148">
                  <c:v>1.1339229242712176E-2</c:v>
                </c:pt>
                <c:pt idx="149">
                  <c:v>1.1340112392370878E-2</c:v>
                </c:pt>
                <c:pt idx="150">
                  <c:v>1.1340995542029577E-2</c:v>
                </c:pt>
                <c:pt idx="151">
                  <c:v>1.1341878691688279E-2</c:v>
                </c:pt>
                <c:pt idx="152">
                  <c:v>1.1342761841346981E-2</c:v>
                </c:pt>
                <c:pt idx="153">
                  <c:v>1.134364499100568E-2</c:v>
                </c:pt>
                <c:pt idx="154">
                  <c:v>1.1344528140664382E-2</c:v>
                </c:pt>
                <c:pt idx="155">
                  <c:v>1.1345411290323085E-2</c:v>
                </c:pt>
                <c:pt idx="156">
                  <c:v>1.1346294439981787E-2</c:v>
                </c:pt>
                <c:pt idx="157">
                  <c:v>1.1347177589640486E-2</c:v>
                </c:pt>
                <c:pt idx="158">
                  <c:v>1.1348060739299188E-2</c:v>
                </c:pt>
                <c:pt idx="159">
                  <c:v>1.134894388895789E-2</c:v>
                </c:pt>
                <c:pt idx="160">
                  <c:v>1.1349827038616592E-2</c:v>
                </c:pt>
                <c:pt idx="161">
                  <c:v>1.1350710188275291E-2</c:v>
                </c:pt>
                <c:pt idx="162">
                  <c:v>1.1350710188275291E-2</c:v>
                </c:pt>
                <c:pt idx="163">
                  <c:v>1.1351593337933993E-2</c:v>
                </c:pt>
                <c:pt idx="164">
                  <c:v>1.1352476487592696E-2</c:v>
                </c:pt>
                <c:pt idx="165">
                  <c:v>1.1355125936568799E-2</c:v>
                </c:pt>
                <c:pt idx="166">
                  <c:v>1.1356009086227501E-2</c:v>
                </c:pt>
                <c:pt idx="167">
                  <c:v>1.13568922358862E-2</c:v>
                </c:pt>
                <c:pt idx="168">
                  <c:v>1.1357775385544902E-2</c:v>
                </c:pt>
                <c:pt idx="169">
                  <c:v>1.1358658535203604E-2</c:v>
                </c:pt>
                <c:pt idx="170">
                  <c:v>1.1359541684862307E-2</c:v>
                </c:pt>
                <c:pt idx="171">
                  <c:v>1.1359541684862307E-2</c:v>
                </c:pt>
                <c:pt idx="172">
                  <c:v>1.1360424834521005E-2</c:v>
                </c:pt>
                <c:pt idx="173">
                  <c:v>1.1361307984179708E-2</c:v>
                </c:pt>
                <c:pt idx="174">
                  <c:v>1.136219113383841E-2</c:v>
                </c:pt>
                <c:pt idx="175">
                  <c:v>1.1363074283497112E-2</c:v>
                </c:pt>
                <c:pt idx="176">
                  <c:v>1.1364840582814513E-2</c:v>
                </c:pt>
                <c:pt idx="177">
                  <c:v>1.1365723732473215E-2</c:v>
                </c:pt>
                <c:pt idx="178">
                  <c:v>1.1366606882131917E-2</c:v>
                </c:pt>
                <c:pt idx="179">
                  <c:v>1.1367490031790616E-2</c:v>
                </c:pt>
                <c:pt idx="180">
                  <c:v>1.1368373181449318E-2</c:v>
                </c:pt>
                <c:pt idx="181">
                  <c:v>1.1369256331108021E-2</c:v>
                </c:pt>
                <c:pt idx="182">
                  <c:v>1.1370139480766719E-2</c:v>
                </c:pt>
                <c:pt idx="183">
                  <c:v>1.1371022630425422E-2</c:v>
                </c:pt>
                <c:pt idx="184">
                  <c:v>1.1371905780084124E-2</c:v>
                </c:pt>
                <c:pt idx="185">
                  <c:v>1.1372788929742826E-2</c:v>
                </c:pt>
                <c:pt idx="186">
                  <c:v>1.1373672079401525E-2</c:v>
                </c:pt>
                <c:pt idx="187">
                  <c:v>1.1374555229060227E-2</c:v>
                </c:pt>
                <c:pt idx="188">
                  <c:v>1.1375438378718929E-2</c:v>
                </c:pt>
                <c:pt idx="189">
                  <c:v>1.1376321528377632E-2</c:v>
                </c:pt>
                <c:pt idx="190">
                  <c:v>1.137720467803633E-2</c:v>
                </c:pt>
                <c:pt idx="191">
                  <c:v>1.1378087827695033E-2</c:v>
                </c:pt>
                <c:pt idx="192">
                  <c:v>1.1378970977353735E-2</c:v>
                </c:pt>
                <c:pt idx="193">
                  <c:v>1.1379854127012437E-2</c:v>
                </c:pt>
                <c:pt idx="194">
                  <c:v>1.1380737276671136E-2</c:v>
                </c:pt>
                <c:pt idx="195">
                  <c:v>1.1381620426329838E-2</c:v>
                </c:pt>
                <c:pt idx="196">
                  <c:v>1.138250357598854E-2</c:v>
                </c:pt>
                <c:pt idx="197">
                  <c:v>1.1383386725647239E-2</c:v>
                </c:pt>
                <c:pt idx="198">
                  <c:v>1.1384269875305941E-2</c:v>
                </c:pt>
                <c:pt idx="199">
                  <c:v>1.1385153024964643E-2</c:v>
                </c:pt>
                <c:pt idx="200">
                  <c:v>1.1386036174623346E-2</c:v>
                </c:pt>
                <c:pt idx="201">
                  <c:v>1.1386919324282044E-2</c:v>
                </c:pt>
                <c:pt idx="202">
                  <c:v>1.1387802473940747E-2</c:v>
                </c:pt>
                <c:pt idx="203">
                  <c:v>1.1388685623599449E-2</c:v>
                </c:pt>
                <c:pt idx="204">
                  <c:v>1.1389568773258151E-2</c:v>
                </c:pt>
                <c:pt idx="205">
                  <c:v>1.139045192291685E-2</c:v>
                </c:pt>
                <c:pt idx="206">
                  <c:v>1.1391335072575552E-2</c:v>
                </c:pt>
                <c:pt idx="207">
                  <c:v>1.1392218222234254E-2</c:v>
                </c:pt>
                <c:pt idx="208">
                  <c:v>1.1393101371892953E-2</c:v>
                </c:pt>
                <c:pt idx="209">
                  <c:v>1.1394867671210358E-2</c:v>
                </c:pt>
                <c:pt idx="210">
                  <c:v>1.139575082086906E-2</c:v>
                </c:pt>
                <c:pt idx="211">
                  <c:v>1.1396633970527759E-2</c:v>
                </c:pt>
                <c:pt idx="212">
                  <c:v>1.1397517120186461E-2</c:v>
                </c:pt>
                <c:pt idx="213">
                  <c:v>1.1398400269845163E-2</c:v>
                </c:pt>
                <c:pt idx="214">
                  <c:v>1.1399283419503865E-2</c:v>
                </c:pt>
                <c:pt idx="215">
                  <c:v>1.1400166569162564E-2</c:v>
                </c:pt>
                <c:pt idx="216">
                  <c:v>1.1401049718821266E-2</c:v>
                </c:pt>
                <c:pt idx="217">
                  <c:v>1.1401932868479969E-2</c:v>
                </c:pt>
                <c:pt idx="218">
                  <c:v>1.1402816018138671E-2</c:v>
                </c:pt>
                <c:pt idx="219">
                  <c:v>1.140369916779737E-2</c:v>
                </c:pt>
                <c:pt idx="220">
                  <c:v>1.1404582317456072E-2</c:v>
                </c:pt>
                <c:pt idx="221">
                  <c:v>1.1405465467114774E-2</c:v>
                </c:pt>
                <c:pt idx="222">
                  <c:v>1.1406348616773473E-2</c:v>
                </c:pt>
                <c:pt idx="223">
                  <c:v>1.1407231766432175E-2</c:v>
                </c:pt>
                <c:pt idx="224">
                  <c:v>1.1408114916090877E-2</c:v>
                </c:pt>
                <c:pt idx="225">
                  <c:v>1.1408998065749579E-2</c:v>
                </c:pt>
                <c:pt idx="226">
                  <c:v>1.1409881215408278E-2</c:v>
                </c:pt>
                <c:pt idx="227">
                  <c:v>1.1411647514725683E-2</c:v>
                </c:pt>
                <c:pt idx="228">
                  <c:v>1.1412530664384385E-2</c:v>
                </c:pt>
                <c:pt idx="229">
                  <c:v>1.1413413814043084E-2</c:v>
                </c:pt>
                <c:pt idx="230">
                  <c:v>1.1414296963701786E-2</c:v>
                </c:pt>
                <c:pt idx="231">
                  <c:v>1.1415180113360488E-2</c:v>
                </c:pt>
                <c:pt idx="232">
                  <c:v>1.141606326301919E-2</c:v>
                </c:pt>
                <c:pt idx="233">
                  <c:v>1.1416946412677889E-2</c:v>
                </c:pt>
                <c:pt idx="234">
                  <c:v>1.1417829562336591E-2</c:v>
                </c:pt>
                <c:pt idx="235">
                  <c:v>1.1418712711995294E-2</c:v>
                </c:pt>
                <c:pt idx="236">
                  <c:v>1.1419595861653992E-2</c:v>
                </c:pt>
                <c:pt idx="237">
                  <c:v>1.1426661058923603E-2</c:v>
                </c:pt>
                <c:pt idx="238">
                  <c:v>1.1427544208582305E-2</c:v>
                </c:pt>
                <c:pt idx="239">
                  <c:v>1.1428427358241008E-2</c:v>
                </c:pt>
                <c:pt idx="240">
                  <c:v>1.1430193657558409E-2</c:v>
                </c:pt>
                <c:pt idx="241">
                  <c:v>1.1431076807217111E-2</c:v>
                </c:pt>
                <c:pt idx="242">
                  <c:v>1.1431959956875813E-2</c:v>
                </c:pt>
                <c:pt idx="243">
                  <c:v>1.1432843106534512E-2</c:v>
                </c:pt>
                <c:pt idx="244">
                  <c:v>1.1433726256193214E-2</c:v>
                </c:pt>
                <c:pt idx="245">
                  <c:v>1.1434609405851916E-2</c:v>
                </c:pt>
                <c:pt idx="246">
                  <c:v>1.1435492555510619E-2</c:v>
                </c:pt>
                <c:pt idx="247">
                  <c:v>1.1436375705169317E-2</c:v>
                </c:pt>
                <c:pt idx="248">
                  <c:v>1.143725885482802E-2</c:v>
                </c:pt>
                <c:pt idx="249">
                  <c:v>1.1438142004486722E-2</c:v>
                </c:pt>
                <c:pt idx="250">
                  <c:v>1.1439025154145424E-2</c:v>
                </c:pt>
                <c:pt idx="251">
                  <c:v>1.1439908303804123E-2</c:v>
                </c:pt>
                <c:pt idx="252">
                  <c:v>1.1442557752780226E-2</c:v>
                </c:pt>
                <c:pt idx="253">
                  <c:v>1.1443440902438928E-2</c:v>
                </c:pt>
                <c:pt idx="254">
                  <c:v>1.1444324052097631E-2</c:v>
                </c:pt>
                <c:pt idx="255">
                  <c:v>1.1445207201756333E-2</c:v>
                </c:pt>
                <c:pt idx="256">
                  <c:v>1.1445207201756333E-2</c:v>
                </c:pt>
                <c:pt idx="257">
                  <c:v>1.1446090351415032E-2</c:v>
                </c:pt>
                <c:pt idx="258">
                  <c:v>1.1446973501073734E-2</c:v>
                </c:pt>
                <c:pt idx="259">
                  <c:v>1.1447856650732436E-2</c:v>
                </c:pt>
                <c:pt idx="260">
                  <c:v>1.1448739800391138E-2</c:v>
                </c:pt>
                <c:pt idx="261">
                  <c:v>1.1449622950049837E-2</c:v>
                </c:pt>
                <c:pt idx="262">
                  <c:v>1.1450506099708539E-2</c:v>
                </c:pt>
                <c:pt idx="263">
                  <c:v>1.1451389249367241E-2</c:v>
                </c:pt>
                <c:pt idx="264">
                  <c:v>1.1452272399025944E-2</c:v>
                </c:pt>
                <c:pt idx="265">
                  <c:v>1.1453155548684642E-2</c:v>
                </c:pt>
                <c:pt idx="266">
                  <c:v>1.1454038698343345E-2</c:v>
                </c:pt>
                <c:pt idx="267">
                  <c:v>1.1454921848002047E-2</c:v>
                </c:pt>
                <c:pt idx="268">
                  <c:v>1.1456688147319448E-2</c:v>
                </c:pt>
                <c:pt idx="269">
                  <c:v>1.145757129697815E-2</c:v>
                </c:pt>
                <c:pt idx="270">
                  <c:v>1.1458454446636852E-2</c:v>
                </c:pt>
                <c:pt idx="271">
                  <c:v>1.1459337596295551E-2</c:v>
                </c:pt>
                <c:pt idx="272">
                  <c:v>1.1460220745954253E-2</c:v>
                </c:pt>
                <c:pt idx="273">
                  <c:v>1.1461103895612956E-2</c:v>
                </c:pt>
                <c:pt idx="274">
                  <c:v>1.1461987045271658E-2</c:v>
                </c:pt>
                <c:pt idx="275">
                  <c:v>1.1462870194930357E-2</c:v>
                </c:pt>
                <c:pt idx="276">
                  <c:v>1.1463753344589059E-2</c:v>
                </c:pt>
                <c:pt idx="277">
                  <c:v>1.1464636494247761E-2</c:v>
                </c:pt>
                <c:pt idx="278">
                  <c:v>1.1465519643906463E-2</c:v>
                </c:pt>
                <c:pt idx="279">
                  <c:v>1.1466402793565162E-2</c:v>
                </c:pt>
                <c:pt idx="280">
                  <c:v>1.1467285943223864E-2</c:v>
                </c:pt>
                <c:pt idx="281">
                  <c:v>1.1468169092882567E-2</c:v>
                </c:pt>
                <c:pt idx="282">
                  <c:v>1.1469052242541265E-2</c:v>
                </c:pt>
                <c:pt idx="283">
                  <c:v>1.1469935392199967E-2</c:v>
                </c:pt>
                <c:pt idx="284">
                  <c:v>1.147081854185867E-2</c:v>
                </c:pt>
                <c:pt idx="285">
                  <c:v>1.1471701691517372E-2</c:v>
                </c:pt>
                <c:pt idx="286">
                  <c:v>1.1472584841176071E-2</c:v>
                </c:pt>
                <c:pt idx="287">
                  <c:v>1.1473467990834773E-2</c:v>
                </c:pt>
                <c:pt idx="288">
                  <c:v>1.1474351140493475E-2</c:v>
                </c:pt>
                <c:pt idx="289">
                  <c:v>1.1475234290152177E-2</c:v>
                </c:pt>
                <c:pt idx="290">
                  <c:v>1.1476117439810876E-2</c:v>
                </c:pt>
                <c:pt idx="291">
                  <c:v>1.1477000589469578E-2</c:v>
                </c:pt>
                <c:pt idx="292">
                  <c:v>1.1477883739128281E-2</c:v>
                </c:pt>
                <c:pt idx="293">
                  <c:v>1.1478766888786979E-2</c:v>
                </c:pt>
                <c:pt idx="294">
                  <c:v>1.1479650038445682E-2</c:v>
                </c:pt>
                <c:pt idx="295">
                  <c:v>1.1480533188104384E-2</c:v>
                </c:pt>
                <c:pt idx="296">
                  <c:v>1.1481416337763086E-2</c:v>
                </c:pt>
                <c:pt idx="297">
                  <c:v>1.1482299487421785E-2</c:v>
                </c:pt>
                <c:pt idx="298">
                  <c:v>1.1483182637080487E-2</c:v>
                </c:pt>
                <c:pt idx="299">
                  <c:v>1.1484065786739189E-2</c:v>
                </c:pt>
                <c:pt idx="300">
                  <c:v>1.148583208605659E-2</c:v>
                </c:pt>
                <c:pt idx="301">
                  <c:v>1.1486715235715293E-2</c:v>
                </c:pt>
                <c:pt idx="302">
                  <c:v>1.1487598385373995E-2</c:v>
                </c:pt>
                <c:pt idx="303">
                  <c:v>1.1488481535032697E-2</c:v>
                </c:pt>
                <c:pt idx="304">
                  <c:v>1.1489364684691396E-2</c:v>
                </c:pt>
                <c:pt idx="305">
                  <c:v>1.1490247834350098E-2</c:v>
                </c:pt>
                <c:pt idx="306">
                  <c:v>1.14911309840088E-2</c:v>
                </c:pt>
                <c:pt idx="307">
                  <c:v>1.1492014133667499E-2</c:v>
                </c:pt>
                <c:pt idx="308">
                  <c:v>1.1492897283326201E-2</c:v>
                </c:pt>
                <c:pt idx="309">
                  <c:v>1.1493780432984903E-2</c:v>
                </c:pt>
                <c:pt idx="310">
                  <c:v>1.1494663582643606E-2</c:v>
                </c:pt>
                <c:pt idx="311">
                  <c:v>1.1495546732302304E-2</c:v>
                </c:pt>
                <c:pt idx="312">
                  <c:v>1.1496429881961007E-2</c:v>
                </c:pt>
                <c:pt idx="313">
                  <c:v>1.1497313031619709E-2</c:v>
                </c:pt>
                <c:pt idx="314">
                  <c:v>1.1498196181278411E-2</c:v>
                </c:pt>
                <c:pt idx="315">
                  <c:v>1.149907933093711E-2</c:v>
                </c:pt>
                <c:pt idx="316">
                  <c:v>1.1499962480595812E-2</c:v>
                </c:pt>
                <c:pt idx="317">
                  <c:v>1.1500845630254514E-2</c:v>
                </c:pt>
                <c:pt idx="318">
                  <c:v>1.1501728779913217E-2</c:v>
                </c:pt>
                <c:pt idx="319">
                  <c:v>1.1502611929571915E-2</c:v>
                </c:pt>
                <c:pt idx="320">
                  <c:v>1.150437822888932E-2</c:v>
                </c:pt>
                <c:pt idx="321">
                  <c:v>1.1505261378548019E-2</c:v>
                </c:pt>
                <c:pt idx="322">
                  <c:v>1.1506144528206721E-2</c:v>
                </c:pt>
                <c:pt idx="323">
                  <c:v>1.1507027677865423E-2</c:v>
                </c:pt>
                <c:pt idx="324">
                  <c:v>1.1507910827524125E-2</c:v>
                </c:pt>
                <c:pt idx="325">
                  <c:v>1.1508793977182824E-2</c:v>
                </c:pt>
                <c:pt idx="326">
                  <c:v>1.1509677126841526E-2</c:v>
                </c:pt>
                <c:pt idx="327">
                  <c:v>1.1510560276500229E-2</c:v>
                </c:pt>
                <c:pt idx="328">
                  <c:v>1.1511443426158931E-2</c:v>
                </c:pt>
                <c:pt idx="329">
                  <c:v>1.1512326575817629E-2</c:v>
                </c:pt>
                <c:pt idx="330">
                  <c:v>1.1513209725476332E-2</c:v>
                </c:pt>
                <c:pt idx="331">
                  <c:v>1.1514092875135034E-2</c:v>
                </c:pt>
                <c:pt idx="332">
                  <c:v>1.1514976024793736E-2</c:v>
                </c:pt>
                <c:pt idx="333">
                  <c:v>1.1515859174452435E-2</c:v>
                </c:pt>
                <c:pt idx="334">
                  <c:v>1.1516742324111137E-2</c:v>
                </c:pt>
                <c:pt idx="335">
                  <c:v>1.1520274922745943E-2</c:v>
                </c:pt>
                <c:pt idx="336">
                  <c:v>1.1521158072404645E-2</c:v>
                </c:pt>
                <c:pt idx="337">
                  <c:v>1.1522041222063344E-2</c:v>
                </c:pt>
                <c:pt idx="338">
                  <c:v>1.1522924371722046E-2</c:v>
                </c:pt>
                <c:pt idx="339">
                  <c:v>1.1523807521380748E-2</c:v>
                </c:pt>
                <c:pt idx="340">
                  <c:v>1.152469067103945E-2</c:v>
                </c:pt>
                <c:pt idx="341">
                  <c:v>1.1525573820698149E-2</c:v>
                </c:pt>
                <c:pt idx="342">
                  <c:v>1.1527340120015554E-2</c:v>
                </c:pt>
                <c:pt idx="343">
                  <c:v>1.1528223269674252E-2</c:v>
                </c:pt>
                <c:pt idx="344">
                  <c:v>1.1529989568991657E-2</c:v>
                </c:pt>
                <c:pt idx="345">
                  <c:v>1.1530872718650359E-2</c:v>
                </c:pt>
                <c:pt idx="346">
                  <c:v>1.153263901796776E-2</c:v>
                </c:pt>
                <c:pt idx="347">
                  <c:v>1.1533522167626462E-2</c:v>
                </c:pt>
                <c:pt idx="348">
                  <c:v>1.1534405317285164E-2</c:v>
                </c:pt>
                <c:pt idx="349">
                  <c:v>1.1535288466943863E-2</c:v>
                </c:pt>
                <c:pt idx="350">
                  <c:v>1.1536171616602565E-2</c:v>
                </c:pt>
                <c:pt idx="351">
                  <c:v>1.1537054766261268E-2</c:v>
                </c:pt>
                <c:pt idx="352">
                  <c:v>1.153793791591997E-2</c:v>
                </c:pt>
                <c:pt idx="353">
                  <c:v>1.1538821065578669E-2</c:v>
                </c:pt>
                <c:pt idx="354">
                  <c:v>1.1539704215237371E-2</c:v>
                </c:pt>
                <c:pt idx="355">
                  <c:v>1.1540587364896073E-2</c:v>
                </c:pt>
                <c:pt idx="356">
                  <c:v>1.1541470514554772E-2</c:v>
                </c:pt>
                <c:pt idx="357">
                  <c:v>1.1543236813872176E-2</c:v>
                </c:pt>
                <c:pt idx="358">
                  <c:v>1.1544119963530879E-2</c:v>
                </c:pt>
                <c:pt idx="359">
                  <c:v>1.1545003113189577E-2</c:v>
                </c:pt>
                <c:pt idx="360">
                  <c:v>1.1545003113189577E-2</c:v>
                </c:pt>
                <c:pt idx="361">
                  <c:v>1.1546769412506982E-2</c:v>
                </c:pt>
                <c:pt idx="362">
                  <c:v>1.1547652562165684E-2</c:v>
                </c:pt>
                <c:pt idx="363">
                  <c:v>1.1549418861483085E-2</c:v>
                </c:pt>
                <c:pt idx="364">
                  <c:v>1.1550302011141787E-2</c:v>
                </c:pt>
                <c:pt idx="365">
                  <c:v>1.155118516080049E-2</c:v>
                </c:pt>
                <c:pt idx="366">
                  <c:v>1.1552068310459188E-2</c:v>
                </c:pt>
                <c:pt idx="367">
                  <c:v>1.1552951460117891E-2</c:v>
                </c:pt>
                <c:pt idx="368">
                  <c:v>1.1553834609776593E-2</c:v>
                </c:pt>
                <c:pt idx="369">
                  <c:v>1.1554717759435292E-2</c:v>
                </c:pt>
                <c:pt idx="370">
                  <c:v>1.1555600909093994E-2</c:v>
                </c:pt>
                <c:pt idx="371">
                  <c:v>1.1556484058752696E-2</c:v>
                </c:pt>
                <c:pt idx="372">
                  <c:v>1.1557367208411398E-2</c:v>
                </c:pt>
                <c:pt idx="373">
                  <c:v>1.1558250358070097E-2</c:v>
                </c:pt>
                <c:pt idx="374">
                  <c:v>1.1559133507728799E-2</c:v>
                </c:pt>
                <c:pt idx="375">
                  <c:v>1.1560016657387501E-2</c:v>
                </c:pt>
                <c:pt idx="376">
                  <c:v>1.1560899807046204E-2</c:v>
                </c:pt>
                <c:pt idx="377">
                  <c:v>1.1561782956704902E-2</c:v>
                </c:pt>
                <c:pt idx="378">
                  <c:v>1.1563549256022307E-2</c:v>
                </c:pt>
                <c:pt idx="379">
                  <c:v>1.1564432405681009E-2</c:v>
                </c:pt>
                <c:pt idx="380">
                  <c:v>1.1565315555339708E-2</c:v>
                </c:pt>
                <c:pt idx="381">
                  <c:v>1.156619870499841E-2</c:v>
                </c:pt>
                <c:pt idx="382">
                  <c:v>1.1567081854657112E-2</c:v>
                </c:pt>
                <c:pt idx="383">
                  <c:v>1.1567965004315811E-2</c:v>
                </c:pt>
                <c:pt idx="384">
                  <c:v>1.1568848153974513E-2</c:v>
                </c:pt>
                <c:pt idx="385">
                  <c:v>1.1569731303633216E-2</c:v>
                </c:pt>
                <c:pt idx="386">
                  <c:v>1.1570614453291918E-2</c:v>
                </c:pt>
                <c:pt idx="387">
                  <c:v>1.1571497602950617E-2</c:v>
                </c:pt>
                <c:pt idx="388">
                  <c:v>1.1572380752609319E-2</c:v>
                </c:pt>
                <c:pt idx="389">
                  <c:v>1.1573263902268021E-2</c:v>
                </c:pt>
                <c:pt idx="390">
                  <c:v>1.1574147051926723E-2</c:v>
                </c:pt>
                <c:pt idx="391">
                  <c:v>1.1575030201585422E-2</c:v>
                </c:pt>
                <c:pt idx="392">
                  <c:v>1.1575913351244124E-2</c:v>
                </c:pt>
                <c:pt idx="393">
                  <c:v>1.1577679650561525E-2</c:v>
                </c:pt>
                <c:pt idx="394">
                  <c:v>1.1578562800220227E-2</c:v>
                </c:pt>
                <c:pt idx="395">
                  <c:v>1.1580329099537632E-2</c:v>
                </c:pt>
                <c:pt idx="396">
                  <c:v>1.1581212249196331E-2</c:v>
                </c:pt>
                <c:pt idx="397">
                  <c:v>1.1582095398855033E-2</c:v>
                </c:pt>
                <c:pt idx="398">
                  <c:v>1.1582978548513735E-2</c:v>
                </c:pt>
                <c:pt idx="399">
                  <c:v>1.1583861698172437E-2</c:v>
                </c:pt>
                <c:pt idx="400">
                  <c:v>1.1584744847831136E-2</c:v>
                </c:pt>
                <c:pt idx="401">
                  <c:v>1.1585627997489838E-2</c:v>
                </c:pt>
                <c:pt idx="402">
                  <c:v>1.1586511147148541E-2</c:v>
                </c:pt>
                <c:pt idx="403">
                  <c:v>1.1587394296807243E-2</c:v>
                </c:pt>
                <c:pt idx="404">
                  <c:v>1.1588277446465942E-2</c:v>
                </c:pt>
                <c:pt idx="405">
                  <c:v>1.1589160596124644E-2</c:v>
                </c:pt>
                <c:pt idx="406">
                  <c:v>1.1590043745783346E-2</c:v>
                </c:pt>
                <c:pt idx="407">
                  <c:v>1.1590926895442045E-2</c:v>
                </c:pt>
                <c:pt idx="408">
                  <c:v>1.1591810045100747E-2</c:v>
                </c:pt>
                <c:pt idx="409">
                  <c:v>1.1592693194759449E-2</c:v>
                </c:pt>
                <c:pt idx="410">
                  <c:v>1.1593576344418152E-2</c:v>
                </c:pt>
                <c:pt idx="411">
                  <c:v>1.159445949407685E-2</c:v>
                </c:pt>
                <c:pt idx="412">
                  <c:v>1.1595342643735553E-2</c:v>
                </c:pt>
                <c:pt idx="413">
                  <c:v>1.1596225793394255E-2</c:v>
                </c:pt>
                <c:pt idx="414">
                  <c:v>1.1597108943052957E-2</c:v>
                </c:pt>
                <c:pt idx="415">
                  <c:v>1.1597992092711656E-2</c:v>
                </c:pt>
                <c:pt idx="416">
                  <c:v>1.1598875242370358E-2</c:v>
                </c:pt>
                <c:pt idx="417">
                  <c:v>1.159975839202906E-2</c:v>
                </c:pt>
                <c:pt idx="418">
                  <c:v>1.1600641541687762E-2</c:v>
                </c:pt>
                <c:pt idx="419">
                  <c:v>1.1601524691346461E-2</c:v>
                </c:pt>
                <c:pt idx="420">
                  <c:v>1.1602407841005163E-2</c:v>
                </c:pt>
                <c:pt idx="421">
                  <c:v>1.1603290990663866E-2</c:v>
                </c:pt>
                <c:pt idx="422">
                  <c:v>1.1604174140322564E-2</c:v>
                </c:pt>
                <c:pt idx="423">
                  <c:v>1.1605057289981267E-2</c:v>
                </c:pt>
                <c:pt idx="424">
                  <c:v>1.1605940439639969E-2</c:v>
                </c:pt>
                <c:pt idx="425">
                  <c:v>1.1606823589298671E-2</c:v>
                </c:pt>
                <c:pt idx="426">
                  <c:v>1.1608589888616072E-2</c:v>
                </c:pt>
                <c:pt idx="427">
                  <c:v>1.1609473038274774E-2</c:v>
                </c:pt>
                <c:pt idx="428">
                  <c:v>1.1611239337592175E-2</c:v>
                </c:pt>
                <c:pt idx="429">
                  <c:v>1.1612122487250878E-2</c:v>
                </c:pt>
                <c:pt idx="430">
                  <c:v>1.1613888786568279E-2</c:v>
                </c:pt>
                <c:pt idx="431">
                  <c:v>1.1614771936226981E-2</c:v>
                </c:pt>
                <c:pt idx="432">
                  <c:v>1.1615655085885683E-2</c:v>
                </c:pt>
                <c:pt idx="433">
                  <c:v>1.1616538235544385E-2</c:v>
                </c:pt>
                <c:pt idx="434">
                  <c:v>1.1617421385203084E-2</c:v>
                </c:pt>
                <c:pt idx="435">
                  <c:v>1.1618304534861786E-2</c:v>
                </c:pt>
                <c:pt idx="436">
                  <c:v>1.1619187684520488E-2</c:v>
                </c:pt>
                <c:pt idx="437">
                  <c:v>1.1620070834179191E-2</c:v>
                </c:pt>
                <c:pt idx="438">
                  <c:v>1.1620953983837889E-2</c:v>
                </c:pt>
                <c:pt idx="439">
                  <c:v>1.1621837133496592E-2</c:v>
                </c:pt>
                <c:pt idx="440">
                  <c:v>1.1622720283155294E-2</c:v>
                </c:pt>
                <c:pt idx="441">
                  <c:v>1.1623603432813996E-2</c:v>
                </c:pt>
                <c:pt idx="442">
                  <c:v>1.1625369732131397E-2</c:v>
                </c:pt>
                <c:pt idx="443">
                  <c:v>1.1626252881790099E-2</c:v>
                </c:pt>
                <c:pt idx="444">
                  <c:v>1.1627136031448798E-2</c:v>
                </c:pt>
                <c:pt idx="445">
                  <c:v>1.16280191811075E-2</c:v>
                </c:pt>
                <c:pt idx="446">
                  <c:v>1.1628902330766203E-2</c:v>
                </c:pt>
                <c:pt idx="447">
                  <c:v>1.1629785480424905E-2</c:v>
                </c:pt>
                <c:pt idx="448">
                  <c:v>1.1630668630083604E-2</c:v>
                </c:pt>
                <c:pt idx="449">
                  <c:v>1.1631551779742306E-2</c:v>
                </c:pt>
                <c:pt idx="450">
                  <c:v>1.1632434929401008E-2</c:v>
                </c:pt>
                <c:pt idx="451">
                  <c:v>1.163331807905971E-2</c:v>
                </c:pt>
                <c:pt idx="452">
                  <c:v>1.1634201228718409E-2</c:v>
                </c:pt>
                <c:pt idx="453">
                  <c:v>1.1635084378377111E-2</c:v>
                </c:pt>
                <c:pt idx="454">
                  <c:v>1.1635967528035814E-2</c:v>
                </c:pt>
                <c:pt idx="455">
                  <c:v>1.1636850677694516E-2</c:v>
                </c:pt>
                <c:pt idx="456">
                  <c:v>1.1637733827353215E-2</c:v>
                </c:pt>
                <c:pt idx="457">
                  <c:v>1.1639500126670619E-2</c:v>
                </c:pt>
                <c:pt idx="458">
                  <c:v>1.1640383276329318E-2</c:v>
                </c:pt>
                <c:pt idx="459">
                  <c:v>1.1642149575646722E-2</c:v>
                </c:pt>
                <c:pt idx="460">
                  <c:v>1.1643032725305424E-2</c:v>
                </c:pt>
                <c:pt idx="461">
                  <c:v>1.1643915874964123E-2</c:v>
                </c:pt>
                <c:pt idx="462">
                  <c:v>1.1644799024622825E-2</c:v>
                </c:pt>
                <c:pt idx="463">
                  <c:v>1.1644799024622825E-2</c:v>
                </c:pt>
                <c:pt idx="464">
                  <c:v>1.1645682174281528E-2</c:v>
                </c:pt>
                <c:pt idx="465">
                  <c:v>1.164656532394023E-2</c:v>
                </c:pt>
                <c:pt idx="466">
                  <c:v>1.1647448473598929E-2</c:v>
                </c:pt>
                <c:pt idx="467">
                  <c:v>1.1648331623257631E-2</c:v>
                </c:pt>
                <c:pt idx="468">
                  <c:v>1.1649214772916333E-2</c:v>
                </c:pt>
                <c:pt idx="469">
                  <c:v>1.1650097922575035E-2</c:v>
                </c:pt>
                <c:pt idx="470">
                  <c:v>1.1650981072233734E-2</c:v>
                </c:pt>
                <c:pt idx="471">
                  <c:v>1.1651864221892436E-2</c:v>
                </c:pt>
                <c:pt idx="472">
                  <c:v>1.1653630521209837E-2</c:v>
                </c:pt>
                <c:pt idx="473">
                  <c:v>1.165451367086854E-2</c:v>
                </c:pt>
                <c:pt idx="474">
                  <c:v>1.1656279970185944E-2</c:v>
                </c:pt>
                <c:pt idx="475">
                  <c:v>1.1657163119844643E-2</c:v>
                </c:pt>
                <c:pt idx="476">
                  <c:v>1.1658046269503345E-2</c:v>
                </c:pt>
                <c:pt idx="477">
                  <c:v>1.1658929419162047E-2</c:v>
                </c:pt>
                <c:pt idx="478">
                  <c:v>1.1659812568820749E-2</c:v>
                </c:pt>
                <c:pt idx="479">
                  <c:v>1.1660695718479448E-2</c:v>
                </c:pt>
                <c:pt idx="480">
                  <c:v>1.166157886813815E-2</c:v>
                </c:pt>
                <c:pt idx="481">
                  <c:v>1.1662462017796853E-2</c:v>
                </c:pt>
                <c:pt idx="482">
                  <c:v>1.1663345167455551E-2</c:v>
                </c:pt>
                <c:pt idx="483">
                  <c:v>1.1664228317114254E-2</c:v>
                </c:pt>
                <c:pt idx="484">
                  <c:v>1.1665111466772956E-2</c:v>
                </c:pt>
                <c:pt idx="485">
                  <c:v>1.1665994616431658E-2</c:v>
                </c:pt>
                <c:pt idx="486">
                  <c:v>1.1666877766090357E-2</c:v>
                </c:pt>
                <c:pt idx="487">
                  <c:v>1.1667760915749059E-2</c:v>
                </c:pt>
                <c:pt idx="488">
                  <c:v>1.1668644065407761E-2</c:v>
                </c:pt>
                <c:pt idx="489">
                  <c:v>1.1670410364725162E-2</c:v>
                </c:pt>
                <c:pt idx="490">
                  <c:v>1.1671293514383865E-2</c:v>
                </c:pt>
                <c:pt idx="491">
                  <c:v>1.1672176664042567E-2</c:v>
                </c:pt>
                <c:pt idx="492">
                  <c:v>1.1673059813701269E-2</c:v>
                </c:pt>
                <c:pt idx="493">
                  <c:v>1.1673942963359968E-2</c:v>
                </c:pt>
                <c:pt idx="494">
                  <c:v>1.167482611301867E-2</c:v>
                </c:pt>
                <c:pt idx="495">
                  <c:v>1.1675709262677372E-2</c:v>
                </c:pt>
                <c:pt idx="496">
                  <c:v>1.1676592412336071E-2</c:v>
                </c:pt>
                <c:pt idx="497">
                  <c:v>1.1677475561994773E-2</c:v>
                </c:pt>
                <c:pt idx="498">
                  <c:v>1.1678358711653476E-2</c:v>
                </c:pt>
                <c:pt idx="499">
                  <c:v>1.1679241861312178E-2</c:v>
                </c:pt>
                <c:pt idx="500">
                  <c:v>1.1680125010970877E-2</c:v>
                </c:pt>
                <c:pt idx="501">
                  <c:v>1.1681008160629579E-2</c:v>
                </c:pt>
                <c:pt idx="502">
                  <c:v>1.1681891310288281E-2</c:v>
                </c:pt>
                <c:pt idx="503">
                  <c:v>1.1682774459946983E-2</c:v>
                </c:pt>
                <c:pt idx="504">
                  <c:v>1.1684540759264384E-2</c:v>
                </c:pt>
                <c:pt idx="505">
                  <c:v>1.207577605806906E-2</c:v>
                </c:pt>
                <c:pt idx="506">
                  <c:v>1.2322174812846726E-2</c:v>
                </c:pt>
                <c:pt idx="507">
                  <c:v>1.2731073104825429E-2</c:v>
                </c:pt>
                <c:pt idx="508">
                  <c:v>1.2857363506019712E-2</c:v>
                </c:pt>
                <c:pt idx="509">
                  <c:v>1.2941262723596338E-2</c:v>
                </c:pt>
                <c:pt idx="510">
                  <c:v>1.300396634936413E-2</c:v>
                </c:pt>
                <c:pt idx="511">
                  <c:v>1.3082566668988545E-2</c:v>
                </c:pt>
                <c:pt idx="512">
                  <c:v>1.3087865566940752E-2</c:v>
                </c:pt>
                <c:pt idx="513">
                  <c:v>1.4097305626836341E-2</c:v>
                </c:pt>
                <c:pt idx="514">
                  <c:v>1.4575089592193745E-2</c:v>
                </c:pt>
                <c:pt idx="515">
                  <c:v>1.470049684372933E-2</c:v>
                </c:pt>
                <c:pt idx="516">
                  <c:v>1.4705795741681536E-2</c:v>
                </c:pt>
                <c:pt idx="517">
                  <c:v>1.6528616637241023E-2</c:v>
                </c:pt>
                <c:pt idx="518">
                  <c:v>1.6593969711984919E-2</c:v>
                </c:pt>
                <c:pt idx="519">
                  <c:v>1.6594852861643621E-2</c:v>
                </c:pt>
                <c:pt idx="520">
                  <c:v>1.6767067045090376E-2</c:v>
                </c:pt>
                <c:pt idx="521">
                  <c:v>1.6831536970175569E-2</c:v>
                </c:pt>
                <c:pt idx="522">
                  <c:v>2.0421540332796362E-2</c:v>
                </c:pt>
                <c:pt idx="523">
                  <c:v>2.0422423482455064E-2</c:v>
                </c:pt>
                <c:pt idx="524">
                  <c:v>2.0485127108222853E-2</c:v>
                </c:pt>
                <c:pt idx="525">
                  <c:v>2.0485127108222853E-2</c:v>
                </c:pt>
                <c:pt idx="526">
                  <c:v>2.0637028849519477E-2</c:v>
                </c:pt>
                <c:pt idx="527">
                  <c:v>2.063791199917818E-2</c:v>
                </c:pt>
                <c:pt idx="528">
                  <c:v>2.2544632112314292E-2</c:v>
                </c:pt>
                <c:pt idx="529">
                  <c:v>2.2544632112314292E-2</c:v>
                </c:pt>
                <c:pt idx="530">
                  <c:v>2.4428390334324167E-2</c:v>
                </c:pt>
                <c:pt idx="531">
                  <c:v>2.4642112551729885E-2</c:v>
                </c:pt>
                <c:pt idx="532">
                  <c:v>2.4642112551729885E-2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E1D-4C9F-B149-976A90894A87}"/>
            </c:ext>
          </c:extLst>
        </c:ser>
        <c:ser>
          <c:idx val="8"/>
          <c:order val="8"/>
          <c:tx>
            <c:strRef>
              <c:f>'Active + TESS'!$U$20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noFill/>
              <a:ln>
                <a:solidFill>
                  <a:srgbClr val="FF99CC"/>
                </a:solidFill>
                <a:prstDash val="solid"/>
              </a:ln>
            </c:spPr>
          </c:marker>
          <c:xVal>
            <c:numRef>
              <c:f>'Active + TESS'!$F$21:$F$924</c:f>
              <c:numCache>
                <c:formatCode>General</c:formatCode>
                <c:ptCount val="904"/>
                <c:pt idx="0">
                  <c:v>-1406</c:v>
                </c:pt>
                <c:pt idx="1">
                  <c:v>-1400</c:v>
                </c:pt>
                <c:pt idx="2">
                  <c:v>-418.5</c:v>
                </c:pt>
                <c:pt idx="3">
                  <c:v>-383</c:v>
                </c:pt>
                <c:pt idx="4">
                  <c:v>-294</c:v>
                </c:pt>
                <c:pt idx="5">
                  <c:v>-261</c:v>
                </c:pt>
                <c:pt idx="6">
                  <c:v>-53.5</c:v>
                </c:pt>
                <c:pt idx="7">
                  <c:v>-15</c:v>
                </c:pt>
                <c:pt idx="8">
                  <c:v>0</c:v>
                </c:pt>
                <c:pt idx="9">
                  <c:v>8.5</c:v>
                </c:pt>
                <c:pt idx="10">
                  <c:v>20.5</c:v>
                </c:pt>
                <c:pt idx="11">
                  <c:v>86</c:v>
                </c:pt>
                <c:pt idx="12">
                  <c:v>92</c:v>
                </c:pt>
                <c:pt idx="13">
                  <c:v>172</c:v>
                </c:pt>
                <c:pt idx="14">
                  <c:v>1876.5</c:v>
                </c:pt>
                <c:pt idx="15">
                  <c:v>1982</c:v>
                </c:pt>
                <c:pt idx="16">
                  <c:v>2009</c:v>
                </c:pt>
                <c:pt idx="17">
                  <c:v>2010</c:v>
                </c:pt>
                <c:pt idx="18">
                  <c:v>2044.5</c:v>
                </c:pt>
                <c:pt idx="19">
                  <c:v>2051.5</c:v>
                </c:pt>
                <c:pt idx="20">
                  <c:v>2114</c:v>
                </c:pt>
                <c:pt idx="21">
                  <c:v>2270</c:v>
                </c:pt>
                <c:pt idx="22">
                  <c:v>2362</c:v>
                </c:pt>
                <c:pt idx="23">
                  <c:v>3014</c:v>
                </c:pt>
                <c:pt idx="24">
                  <c:v>3236.5</c:v>
                </c:pt>
                <c:pt idx="25">
                  <c:v>3284</c:v>
                </c:pt>
                <c:pt idx="26">
                  <c:v>3395</c:v>
                </c:pt>
                <c:pt idx="27">
                  <c:v>3429.5</c:v>
                </c:pt>
                <c:pt idx="28">
                  <c:v>3515.5</c:v>
                </c:pt>
                <c:pt idx="29">
                  <c:v>3990.5</c:v>
                </c:pt>
                <c:pt idx="30">
                  <c:v>3993.5</c:v>
                </c:pt>
                <c:pt idx="31">
                  <c:v>4002.5</c:v>
                </c:pt>
                <c:pt idx="32">
                  <c:v>4079.5</c:v>
                </c:pt>
                <c:pt idx="33">
                  <c:v>4088.5</c:v>
                </c:pt>
                <c:pt idx="34">
                  <c:v>4130</c:v>
                </c:pt>
                <c:pt idx="35">
                  <c:v>4145</c:v>
                </c:pt>
                <c:pt idx="36">
                  <c:v>4209</c:v>
                </c:pt>
                <c:pt idx="37">
                  <c:v>4213</c:v>
                </c:pt>
                <c:pt idx="38">
                  <c:v>4229.5</c:v>
                </c:pt>
                <c:pt idx="39">
                  <c:v>4254.5</c:v>
                </c:pt>
                <c:pt idx="40">
                  <c:v>4302</c:v>
                </c:pt>
                <c:pt idx="41">
                  <c:v>4308</c:v>
                </c:pt>
                <c:pt idx="42">
                  <c:v>4385.5</c:v>
                </c:pt>
                <c:pt idx="43">
                  <c:v>4394</c:v>
                </c:pt>
                <c:pt idx="44">
                  <c:v>4422.5</c:v>
                </c:pt>
                <c:pt idx="45">
                  <c:v>4447.5</c:v>
                </c:pt>
                <c:pt idx="46">
                  <c:v>4504</c:v>
                </c:pt>
                <c:pt idx="47">
                  <c:v>4523.5</c:v>
                </c:pt>
                <c:pt idx="48">
                  <c:v>4551.5</c:v>
                </c:pt>
                <c:pt idx="49">
                  <c:v>4960</c:v>
                </c:pt>
                <c:pt idx="50">
                  <c:v>5013.5</c:v>
                </c:pt>
                <c:pt idx="51">
                  <c:v>5067</c:v>
                </c:pt>
                <c:pt idx="52">
                  <c:v>5191.5</c:v>
                </c:pt>
                <c:pt idx="53">
                  <c:v>5233</c:v>
                </c:pt>
                <c:pt idx="54">
                  <c:v>5233</c:v>
                </c:pt>
                <c:pt idx="55">
                  <c:v>5363.5</c:v>
                </c:pt>
                <c:pt idx="56">
                  <c:v>5476.5</c:v>
                </c:pt>
                <c:pt idx="57">
                  <c:v>5497</c:v>
                </c:pt>
                <c:pt idx="58">
                  <c:v>5525.5</c:v>
                </c:pt>
                <c:pt idx="59">
                  <c:v>5607</c:v>
                </c:pt>
                <c:pt idx="60">
                  <c:v>6122.5</c:v>
                </c:pt>
                <c:pt idx="61">
                  <c:v>6272.5</c:v>
                </c:pt>
                <c:pt idx="62">
                  <c:v>6472.5</c:v>
                </c:pt>
                <c:pt idx="63">
                  <c:v>6581</c:v>
                </c:pt>
                <c:pt idx="64">
                  <c:v>6622.5</c:v>
                </c:pt>
                <c:pt idx="65">
                  <c:v>6679</c:v>
                </c:pt>
                <c:pt idx="66">
                  <c:v>8588.5</c:v>
                </c:pt>
                <c:pt idx="67">
                  <c:v>8702.5</c:v>
                </c:pt>
                <c:pt idx="68">
                  <c:v>8744</c:v>
                </c:pt>
                <c:pt idx="69">
                  <c:v>9614.5</c:v>
                </c:pt>
                <c:pt idx="70">
                  <c:v>9822</c:v>
                </c:pt>
                <c:pt idx="71">
                  <c:v>9845.5</c:v>
                </c:pt>
                <c:pt idx="72">
                  <c:v>10570.5</c:v>
                </c:pt>
                <c:pt idx="73">
                  <c:v>11510.5</c:v>
                </c:pt>
                <c:pt idx="74">
                  <c:v>11602.5</c:v>
                </c:pt>
                <c:pt idx="75">
                  <c:v>11697.5</c:v>
                </c:pt>
                <c:pt idx="76">
                  <c:v>11700.5</c:v>
                </c:pt>
                <c:pt idx="77">
                  <c:v>11767</c:v>
                </c:pt>
                <c:pt idx="78">
                  <c:v>11795.5</c:v>
                </c:pt>
                <c:pt idx="79">
                  <c:v>12088</c:v>
                </c:pt>
                <c:pt idx="80">
                  <c:v>12160.5</c:v>
                </c:pt>
                <c:pt idx="81">
                  <c:v>12569</c:v>
                </c:pt>
                <c:pt idx="82">
                  <c:v>12702.5</c:v>
                </c:pt>
                <c:pt idx="83">
                  <c:v>12861.5</c:v>
                </c:pt>
                <c:pt idx="84">
                  <c:v>12981.5</c:v>
                </c:pt>
                <c:pt idx="85">
                  <c:v>12996</c:v>
                </c:pt>
                <c:pt idx="86">
                  <c:v>13156.5</c:v>
                </c:pt>
                <c:pt idx="87">
                  <c:v>13174.5</c:v>
                </c:pt>
                <c:pt idx="88">
                  <c:v>13177.5</c:v>
                </c:pt>
                <c:pt idx="89">
                  <c:v>13178</c:v>
                </c:pt>
                <c:pt idx="90">
                  <c:v>13178.5</c:v>
                </c:pt>
                <c:pt idx="91">
                  <c:v>13179</c:v>
                </c:pt>
                <c:pt idx="92">
                  <c:v>13179.5</c:v>
                </c:pt>
                <c:pt idx="93">
                  <c:v>13180</c:v>
                </c:pt>
                <c:pt idx="94">
                  <c:v>13180.5</c:v>
                </c:pt>
                <c:pt idx="95">
                  <c:v>13181.5</c:v>
                </c:pt>
                <c:pt idx="96">
                  <c:v>13182</c:v>
                </c:pt>
                <c:pt idx="97">
                  <c:v>13182.5</c:v>
                </c:pt>
                <c:pt idx="98">
                  <c:v>13183</c:v>
                </c:pt>
                <c:pt idx="99">
                  <c:v>13183.5</c:v>
                </c:pt>
                <c:pt idx="100">
                  <c:v>13184</c:v>
                </c:pt>
                <c:pt idx="101">
                  <c:v>13184.5</c:v>
                </c:pt>
                <c:pt idx="102">
                  <c:v>13185</c:v>
                </c:pt>
                <c:pt idx="103">
                  <c:v>13185.5</c:v>
                </c:pt>
                <c:pt idx="104">
                  <c:v>13186</c:v>
                </c:pt>
                <c:pt idx="105">
                  <c:v>13186.5</c:v>
                </c:pt>
                <c:pt idx="106">
                  <c:v>13187</c:v>
                </c:pt>
                <c:pt idx="107">
                  <c:v>13187.5</c:v>
                </c:pt>
                <c:pt idx="108">
                  <c:v>13188</c:v>
                </c:pt>
                <c:pt idx="109">
                  <c:v>13188.5</c:v>
                </c:pt>
                <c:pt idx="110">
                  <c:v>13189.5</c:v>
                </c:pt>
                <c:pt idx="111">
                  <c:v>13190</c:v>
                </c:pt>
                <c:pt idx="112">
                  <c:v>13191</c:v>
                </c:pt>
                <c:pt idx="113">
                  <c:v>13191.5</c:v>
                </c:pt>
                <c:pt idx="114">
                  <c:v>13192</c:v>
                </c:pt>
                <c:pt idx="115">
                  <c:v>13192.5</c:v>
                </c:pt>
                <c:pt idx="116">
                  <c:v>13193</c:v>
                </c:pt>
                <c:pt idx="117">
                  <c:v>13193.5</c:v>
                </c:pt>
                <c:pt idx="118">
                  <c:v>13194</c:v>
                </c:pt>
                <c:pt idx="119">
                  <c:v>13194.5</c:v>
                </c:pt>
                <c:pt idx="120">
                  <c:v>13195</c:v>
                </c:pt>
                <c:pt idx="121">
                  <c:v>13195.5</c:v>
                </c:pt>
                <c:pt idx="122">
                  <c:v>13196</c:v>
                </c:pt>
                <c:pt idx="123">
                  <c:v>13196.5</c:v>
                </c:pt>
                <c:pt idx="124">
                  <c:v>13197</c:v>
                </c:pt>
                <c:pt idx="125">
                  <c:v>13197.5</c:v>
                </c:pt>
                <c:pt idx="126">
                  <c:v>13198</c:v>
                </c:pt>
                <c:pt idx="127">
                  <c:v>13198.5</c:v>
                </c:pt>
                <c:pt idx="128">
                  <c:v>13199</c:v>
                </c:pt>
                <c:pt idx="129">
                  <c:v>13199.5</c:v>
                </c:pt>
                <c:pt idx="130">
                  <c:v>13200</c:v>
                </c:pt>
                <c:pt idx="131">
                  <c:v>13200.5</c:v>
                </c:pt>
                <c:pt idx="132">
                  <c:v>13201</c:v>
                </c:pt>
                <c:pt idx="133">
                  <c:v>13201.5</c:v>
                </c:pt>
                <c:pt idx="134">
                  <c:v>13202.5</c:v>
                </c:pt>
                <c:pt idx="135">
                  <c:v>13203.5</c:v>
                </c:pt>
                <c:pt idx="136">
                  <c:v>13204</c:v>
                </c:pt>
                <c:pt idx="137">
                  <c:v>13204.5</c:v>
                </c:pt>
                <c:pt idx="138">
                  <c:v>13205</c:v>
                </c:pt>
                <c:pt idx="139">
                  <c:v>13205.5</c:v>
                </c:pt>
                <c:pt idx="140">
                  <c:v>13206</c:v>
                </c:pt>
                <c:pt idx="141">
                  <c:v>13206.5</c:v>
                </c:pt>
                <c:pt idx="142">
                  <c:v>13207</c:v>
                </c:pt>
                <c:pt idx="143">
                  <c:v>13207.5</c:v>
                </c:pt>
                <c:pt idx="144">
                  <c:v>13208.5</c:v>
                </c:pt>
                <c:pt idx="145">
                  <c:v>13209</c:v>
                </c:pt>
                <c:pt idx="146">
                  <c:v>13209.5</c:v>
                </c:pt>
                <c:pt idx="147">
                  <c:v>13210</c:v>
                </c:pt>
                <c:pt idx="148">
                  <c:v>13210.5</c:v>
                </c:pt>
                <c:pt idx="149">
                  <c:v>13211</c:v>
                </c:pt>
                <c:pt idx="150">
                  <c:v>13211.5</c:v>
                </c:pt>
                <c:pt idx="151">
                  <c:v>13212</c:v>
                </c:pt>
                <c:pt idx="152">
                  <c:v>13212.5</c:v>
                </c:pt>
                <c:pt idx="153">
                  <c:v>13213</c:v>
                </c:pt>
                <c:pt idx="154">
                  <c:v>13213.5</c:v>
                </c:pt>
                <c:pt idx="155">
                  <c:v>13214</c:v>
                </c:pt>
                <c:pt idx="156">
                  <c:v>13214.5</c:v>
                </c:pt>
                <c:pt idx="157">
                  <c:v>13215</c:v>
                </c:pt>
                <c:pt idx="158">
                  <c:v>13215.5</c:v>
                </c:pt>
                <c:pt idx="159">
                  <c:v>13216</c:v>
                </c:pt>
                <c:pt idx="160">
                  <c:v>13216.5</c:v>
                </c:pt>
                <c:pt idx="161">
                  <c:v>13217</c:v>
                </c:pt>
                <c:pt idx="162">
                  <c:v>13217</c:v>
                </c:pt>
                <c:pt idx="163">
                  <c:v>13217.5</c:v>
                </c:pt>
                <c:pt idx="164">
                  <c:v>13218</c:v>
                </c:pt>
                <c:pt idx="165">
                  <c:v>13219.5</c:v>
                </c:pt>
                <c:pt idx="166">
                  <c:v>13220</c:v>
                </c:pt>
                <c:pt idx="167">
                  <c:v>13220.5</c:v>
                </c:pt>
                <c:pt idx="168">
                  <c:v>13221</c:v>
                </c:pt>
                <c:pt idx="169">
                  <c:v>13221.5</c:v>
                </c:pt>
                <c:pt idx="170">
                  <c:v>13222</c:v>
                </c:pt>
                <c:pt idx="171">
                  <c:v>13222</c:v>
                </c:pt>
                <c:pt idx="172">
                  <c:v>13222.5</c:v>
                </c:pt>
                <c:pt idx="173">
                  <c:v>13223</c:v>
                </c:pt>
                <c:pt idx="174">
                  <c:v>13223.5</c:v>
                </c:pt>
                <c:pt idx="175">
                  <c:v>13224</c:v>
                </c:pt>
                <c:pt idx="176">
                  <c:v>13225</c:v>
                </c:pt>
                <c:pt idx="177">
                  <c:v>13225.5</c:v>
                </c:pt>
                <c:pt idx="178">
                  <c:v>13226</c:v>
                </c:pt>
                <c:pt idx="179">
                  <c:v>13226.5</c:v>
                </c:pt>
                <c:pt idx="180">
                  <c:v>13227</c:v>
                </c:pt>
                <c:pt idx="181">
                  <c:v>13227.5</c:v>
                </c:pt>
                <c:pt idx="182">
                  <c:v>13228</c:v>
                </c:pt>
                <c:pt idx="183">
                  <c:v>13228.5</c:v>
                </c:pt>
                <c:pt idx="184">
                  <c:v>13229</c:v>
                </c:pt>
                <c:pt idx="185">
                  <c:v>13229.5</c:v>
                </c:pt>
                <c:pt idx="186">
                  <c:v>13230</c:v>
                </c:pt>
                <c:pt idx="187">
                  <c:v>13230.5</c:v>
                </c:pt>
                <c:pt idx="188">
                  <c:v>13231</c:v>
                </c:pt>
                <c:pt idx="189">
                  <c:v>13231.5</c:v>
                </c:pt>
                <c:pt idx="190">
                  <c:v>13232</c:v>
                </c:pt>
                <c:pt idx="191">
                  <c:v>13232.5</c:v>
                </c:pt>
                <c:pt idx="192">
                  <c:v>13233</c:v>
                </c:pt>
                <c:pt idx="193">
                  <c:v>13233.5</c:v>
                </c:pt>
                <c:pt idx="194">
                  <c:v>13234</c:v>
                </c:pt>
                <c:pt idx="195">
                  <c:v>13234.5</c:v>
                </c:pt>
                <c:pt idx="196">
                  <c:v>13235</c:v>
                </c:pt>
                <c:pt idx="197">
                  <c:v>13235.5</c:v>
                </c:pt>
                <c:pt idx="198">
                  <c:v>13236</c:v>
                </c:pt>
                <c:pt idx="199">
                  <c:v>13236.5</c:v>
                </c:pt>
                <c:pt idx="200">
                  <c:v>13237</c:v>
                </c:pt>
                <c:pt idx="201">
                  <c:v>13237.5</c:v>
                </c:pt>
                <c:pt idx="202">
                  <c:v>13238</c:v>
                </c:pt>
                <c:pt idx="203">
                  <c:v>13238.5</c:v>
                </c:pt>
                <c:pt idx="204">
                  <c:v>13239</c:v>
                </c:pt>
                <c:pt idx="205">
                  <c:v>13239.5</c:v>
                </c:pt>
                <c:pt idx="206">
                  <c:v>13240</c:v>
                </c:pt>
                <c:pt idx="207">
                  <c:v>13240.5</c:v>
                </c:pt>
                <c:pt idx="208">
                  <c:v>13241</c:v>
                </c:pt>
                <c:pt idx="209">
                  <c:v>13242</c:v>
                </c:pt>
                <c:pt idx="210">
                  <c:v>13242.5</c:v>
                </c:pt>
                <c:pt idx="211">
                  <c:v>13243</c:v>
                </c:pt>
                <c:pt idx="212">
                  <c:v>13243.5</c:v>
                </c:pt>
                <c:pt idx="213">
                  <c:v>13244</c:v>
                </c:pt>
                <c:pt idx="214">
                  <c:v>13244.5</c:v>
                </c:pt>
                <c:pt idx="215">
                  <c:v>13245</c:v>
                </c:pt>
                <c:pt idx="216">
                  <c:v>13245.5</c:v>
                </c:pt>
                <c:pt idx="217">
                  <c:v>13246</c:v>
                </c:pt>
                <c:pt idx="218">
                  <c:v>13246.5</c:v>
                </c:pt>
                <c:pt idx="219">
                  <c:v>13247</c:v>
                </c:pt>
                <c:pt idx="220">
                  <c:v>13247.5</c:v>
                </c:pt>
                <c:pt idx="221">
                  <c:v>13248</c:v>
                </c:pt>
                <c:pt idx="222">
                  <c:v>13248.5</c:v>
                </c:pt>
                <c:pt idx="223">
                  <c:v>13249</c:v>
                </c:pt>
                <c:pt idx="224">
                  <c:v>13249.5</c:v>
                </c:pt>
                <c:pt idx="225">
                  <c:v>13250</c:v>
                </c:pt>
                <c:pt idx="226">
                  <c:v>13250.5</c:v>
                </c:pt>
                <c:pt idx="227">
                  <c:v>13251.5</c:v>
                </c:pt>
                <c:pt idx="228">
                  <c:v>13252</c:v>
                </c:pt>
                <c:pt idx="229">
                  <c:v>13252.5</c:v>
                </c:pt>
                <c:pt idx="230">
                  <c:v>13253</c:v>
                </c:pt>
                <c:pt idx="231">
                  <c:v>13253.5</c:v>
                </c:pt>
                <c:pt idx="232">
                  <c:v>13254</c:v>
                </c:pt>
                <c:pt idx="233">
                  <c:v>13254.5</c:v>
                </c:pt>
                <c:pt idx="234">
                  <c:v>13255</c:v>
                </c:pt>
                <c:pt idx="235">
                  <c:v>13255.5</c:v>
                </c:pt>
                <c:pt idx="236">
                  <c:v>13256</c:v>
                </c:pt>
                <c:pt idx="237">
                  <c:v>13260</c:v>
                </c:pt>
                <c:pt idx="238">
                  <c:v>13260.5</c:v>
                </c:pt>
                <c:pt idx="239">
                  <c:v>13261</c:v>
                </c:pt>
                <c:pt idx="240">
                  <c:v>13262</c:v>
                </c:pt>
                <c:pt idx="241">
                  <c:v>13262.5</c:v>
                </c:pt>
                <c:pt idx="242">
                  <c:v>13263</c:v>
                </c:pt>
                <c:pt idx="243">
                  <c:v>13263.5</c:v>
                </c:pt>
                <c:pt idx="244">
                  <c:v>13264</c:v>
                </c:pt>
                <c:pt idx="245">
                  <c:v>13264.5</c:v>
                </c:pt>
                <c:pt idx="246">
                  <c:v>13265</c:v>
                </c:pt>
                <c:pt idx="247">
                  <c:v>13265.5</c:v>
                </c:pt>
                <c:pt idx="248">
                  <c:v>13266</c:v>
                </c:pt>
                <c:pt idx="249">
                  <c:v>13266.5</c:v>
                </c:pt>
                <c:pt idx="250">
                  <c:v>13267</c:v>
                </c:pt>
                <c:pt idx="251">
                  <c:v>13267.5</c:v>
                </c:pt>
                <c:pt idx="252">
                  <c:v>13269</c:v>
                </c:pt>
                <c:pt idx="253">
                  <c:v>13269.5</c:v>
                </c:pt>
                <c:pt idx="254">
                  <c:v>13270</c:v>
                </c:pt>
                <c:pt idx="255">
                  <c:v>13270.5</c:v>
                </c:pt>
                <c:pt idx="256">
                  <c:v>13270.5</c:v>
                </c:pt>
                <c:pt idx="257">
                  <c:v>13271</c:v>
                </c:pt>
                <c:pt idx="258">
                  <c:v>13271.5</c:v>
                </c:pt>
                <c:pt idx="259">
                  <c:v>13272</c:v>
                </c:pt>
                <c:pt idx="260">
                  <c:v>13272.5</c:v>
                </c:pt>
                <c:pt idx="261">
                  <c:v>13273</c:v>
                </c:pt>
                <c:pt idx="262">
                  <c:v>13273.5</c:v>
                </c:pt>
                <c:pt idx="263">
                  <c:v>13274</c:v>
                </c:pt>
                <c:pt idx="264">
                  <c:v>13274.5</c:v>
                </c:pt>
                <c:pt idx="265">
                  <c:v>13275</c:v>
                </c:pt>
                <c:pt idx="266">
                  <c:v>13275.5</c:v>
                </c:pt>
                <c:pt idx="267">
                  <c:v>13276</c:v>
                </c:pt>
                <c:pt idx="268">
                  <c:v>13277</c:v>
                </c:pt>
                <c:pt idx="269">
                  <c:v>13277.5</c:v>
                </c:pt>
                <c:pt idx="270">
                  <c:v>13278</c:v>
                </c:pt>
                <c:pt idx="271">
                  <c:v>13278.5</c:v>
                </c:pt>
                <c:pt idx="272">
                  <c:v>13279</c:v>
                </c:pt>
                <c:pt idx="273">
                  <c:v>13279.5</c:v>
                </c:pt>
                <c:pt idx="274">
                  <c:v>13280</c:v>
                </c:pt>
                <c:pt idx="275">
                  <c:v>13280.5</c:v>
                </c:pt>
                <c:pt idx="276">
                  <c:v>13281</c:v>
                </c:pt>
                <c:pt idx="277">
                  <c:v>13281.5</c:v>
                </c:pt>
                <c:pt idx="278">
                  <c:v>13282</c:v>
                </c:pt>
                <c:pt idx="279">
                  <c:v>13282.5</c:v>
                </c:pt>
                <c:pt idx="280">
                  <c:v>13283</c:v>
                </c:pt>
                <c:pt idx="281">
                  <c:v>13283.5</c:v>
                </c:pt>
                <c:pt idx="282">
                  <c:v>13284</c:v>
                </c:pt>
                <c:pt idx="283">
                  <c:v>13284.5</c:v>
                </c:pt>
                <c:pt idx="284">
                  <c:v>13285</c:v>
                </c:pt>
                <c:pt idx="285">
                  <c:v>13285.5</c:v>
                </c:pt>
                <c:pt idx="286">
                  <c:v>13286</c:v>
                </c:pt>
                <c:pt idx="287">
                  <c:v>13286.5</c:v>
                </c:pt>
                <c:pt idx="288">
                  <c:v>13287</c:v>
                </c:pt>
                <c:pt idx="289">
                  <c:v>13287.5</c:v>
                </c:pt>
                <c:pt idx="290">
                  <c:v>13288</c:v>
                </c:pt>
                <c:pt idx="291">
                  <c:v>13288.5</c:v>
                </c:pt>
                <c:pt idx="292">
                  <c:v>13289</c:v>
                </c:pt>
                <c:pt idx="293">
                  <c:v>13289.5</c:v>
                </c:pt>
                <c:pt idx="294">
                  <c:v>13290</c:v>
                </c:pt>
                <c:pt idx="295">
                  <c:v>13290.5</c:v>
                </c:pt>
                <c:pt idx="296">
                  <c:v>13291</c:v>
                </c:pt>
                <c:pt idx="297">
                  <c:v>13291.5</c:v>
                </c:pt>
                <c:pt idx="298">
                  <c:v>13292</c:v>
                </c:pt>
                <c:pt idx="299">
                  <c:v>13292.5</c:v>
                </c:pt>
                <c:pt idx="300">
                  <c:v>13293.5</c:v>
                </c:pt>
                <c:pt idx="301">
                  <c:v>13294</c:v>
                </c:pt>
                <c:pt idx="302">
                  <c:v>13294.5</c:v>
                </c:pt>
                <c:pt idx="303">
                  <c:v>13295</c:v>
                </c:pt>
                <c:pt idx="304">
                  <c:v>13295.5</c:v>
                </c:pt>
                <c:pt idx="305">
                  <c:v>13296</c:v>
                </c:pt>
                <c:pt idx="306">
                  <c:v>13296.5</c:v>
                </c:pt>
                <c:pt idx="307">
                  <c:v>13297</c:v>
                </c:pt>
                <c:pt idx="308">
                  <c:v>13297.5</c:v>
                </c:pt>
                <c:pt idx="309">
                  <c:v>13298</c:v>
                </c:pt>
                <c:pt idx="310">
                  <c:v>13298.5</c:v>
                </c:pt>
                <c:pt idx="311">
                  <c:v>13299</c:v>
                </c:pt>
                <c:pt idx="312">
                  <c:v>13299.5</c:v>
                </c:pt>
                <c:pt idx="313">
                  <c:v>13300</c:v>
                </c:pt>
                <c:pt idx="314">
                  <c:v>13300.5</c:v>
                </c:pt>
                <c:pt idx="315">
                  <c:v>13301</c:v>
                </c:pt>
                <c:pt idx="316">
                  <c:v>13301.5</c:v>
                </c:pt>
                <c:pt idx="317">
                  <c:v>13302</c:v>
                </c:pt>
                <c:pt idx="318">
                  <c:v>13302.5</c:v>
                </c:pt>
                <c:pt idx="319">
                  <c:v>13303</c:v>
                </c:pt>
                <c:pt idx="320">
                  <c:v>13304</c:v>
                </c:pt>
                <c:pt idx="321">
                  <c:v>13304.5</c:v>
                </c:pt>
                <c:pt idx="322">
                  <c:v>13305</c:v>
                </c:pt>
                <c:pt idx="323">
                  <c:v>13305.5</c:v>
                </c:pt>
                <c:pt idx="324">
                  <c:v>13306</c:v>
                </c:pt>
                <c:pt idx="325">
                  <c:v>13306.5</c:v>
                </c:pt>
                <c:pt idx="326">
                  <c:v>13307</c:v>
                </c:pt>
                <c:pt idx="327">
                  <c:v>13307.5</c:v>
                </c:pt>
                <c:pt idx="328">
                  <c:v>13308</c:v>
                </c:pt>
                <c:pt idx="329">
                  <c:v>13308.5</c:v>
                </c:pt>
                <c:pt idx="330">
                  <c:v>13309</c:v>
                </c:pt>
                <c:pt idx="331">
                  <c:v>13309.5</c:v>
                </c:pt>
                <c:pt idx="332">
                  <c:v>13310</c:v>
                </c:pt>
                <c:pt idx="333">
                  <c:v>13310.5</c:v>
                </c:pt>
                <c:pt idx="334">
                  <c:v>13311</c:v>
                </c:pt>
                <c:pt idx="335">
                  <c:v>13313</c:v>
                </c:pt>
                <c:pt idx="336">
                  <c:v>13313.5</c:v>
                </c:pt>
                <c:pt idx="337">
                  <c:v>13314</c:v>
                </c:pt>
                <c:pt idx="338">
                  <c:v>13314.5</c:v>
                </c:pt>
                <c:pt idx="339">
                  <c:v>13315</c:v>
                </c:pt>
                <c:pt idx="340">
                  <c:v>13315.5</c:v>
                </c:pt>
                <c:pt idx="341">
                  <c:v>13316</c:v>
                </c:pt>
                <c:pt idx="342">
                  <c:v>13317</c:v>
                </c:pt>
                <c:pt idx="343">
                  <c:v>13317.5</c:v>
                </c:pt>
                <c:pt idx="344">
                  <c:v>13318.5</c:v>
                </c:pt>
                <c:pt idx="345">
                  <c:v>13319</c:v>
                </c:pt>
                <c:pt idx="346">
                  <c:v>13320</c:v>
                </c:pt>
                <c:pt idx="347">
                  <c:v>13320.5</c:v>
                </c:pt>
                <c:pt idx="348">
                  <c:v>13321</c:v>
                </c:pt>
                <c:pt idx="349">
                  <c:v>13321.5</c:v>
                </c:pt>
                <c:pt idx="350">
                  <c:v>13322</c:v>
                </c:pt>
                <c:pt idx="351">
                  <c:v>13322.5</c:v>
                </c:pt>
                <c:pt idx="352">
                  <c:v>13323</c:v>
                </c:pt>
                <c:pt idx="353">
                  <c:v>13323.5</c:v>
                </c:pt>
                <c:pt idx="354">
                  <c:v>13324</c:v>
                </c:pt>
                <c:pt idx="355">
                  <c:v>13324.5</c:v>
                </c:pt>
                <c:pt idx="356">
                  <c:v>13325</c:v>
                </c:pt>
                <c:pt idx="357">
                  <c:v>13326</c:v>
                </c:pt>
                <c:pt idx="358">
                  <c:v>13326.5</c:v>
                </c:pt>
                <c:pt idx="359">
                  <c:v>13327</c:v>
                </c:pt>
                <c:pt idx="360">
                  <c:v>13327</c:v>
                </c:pt>
                <c:pt idx="361">
                  <c:v>13328</c:v>
                </c:pt>
                <c:pt idx="362">
                  <c:v>13328.5</c:v>
                </c:pt>
                <c:pt idx="363">
                  <c:v>13329.5</c:v>
                </c:pt>
                <c:pt idx="364">
                  <c:v>13330</c:v>
                </c:pt>
                <c:pt idx="365">
                  <c:v>13330.5</c:v>
                </c:pt>
                <c:pt idx="366">
                  <c:v>13331</c:v>
                </c:pt>
                <c:pt idx="367">
                  <c:v>13331.5</c:v>
                </c:pt>
                <c:pt idx="368">
                  <c:v>13332</c:v>
                </c:pt>
                <c:pt idx="369">
                  <c:v>13332.5</c:v>
                </c:pt>
                <c:pt idx="370">
                  <c:v>13333</c:v>
                </c:pt>
                <c:pt idx="371">
                  <c:v>13333.5</c:v>
                </c:pt>
                <c:pt idx="372">
                  <c:v>13334</c:v>
                </c:pt>
                <c:pt idx="373">
                  <c:v>13334.5</c:v>
                </c:pt>
                <c:pt idx="374">
                  <c:v>13335</c:v>
                </c:pt>
                <c:pt idx="375">
                  <c:v>13335.5</c:v>
                </c:pt>
                <c:pt idx="376">
                  <c:v>13336</c:v>
                </c:pt>
                <c:pt idx="377">
                  <c:v>13336.5</c:v>
                </c:pt>
                <c:pt idx="378">
                  <c:v>13337.5</c:v>
                </c:pt>
                <c:pt idx="379">
                  <c:v>13338</c:v>
                </c:pt>
                <c:pt idx="380">
                  <c:v>13338.5</c:v>
                </c:pt>
                <c:pt idx="381">
                  <c:v>13339</c:v>
                </c:pt>
                <c:pt idx="382">
                  <c:v>13339.5</c:v>
                </c:pt>
                <c:pt idx="383">
                  <c:v>13340</c:v>
                </c:pt>
                <c:pt idx="384">
                  <c:v>13340.5</c:v>
                </c:pt>
                <c:pt idx="385">
                  <c:v>13341</c:v>
                </c:pt>
                <c:pt idx="386">
                  <c:v>13341.5</c:v>
                </c:pt>
                <c:pt idx="387">
                  <c:v>13342</c:v>
                </c:pt>
                <c:pt idx="388">
                  <c:v>13342.5</c:v>
                </c:pt>
                <c:pt idx="389">
                  <c:v>13343</c:v>
                </c:pt>
                <c:pt idx="390">
                  <c:v>13343.5</c:v>
                </c:pt>
                <c:pt idx="391">
                  <c:v>13344</c:v>
                </c:pt>
                <c:pt idx="392">
                  <c:v>13344.5</c:v>
                </c:pt>
                <c:pt idx="393">
                  <c:v>13345.5</c:v>
                </c:pt>
                <c:pt idx="394">
                  <c:v>13346</c:v>
                </c:pt>
                <c:pt idx="395">
                  <c:v>13347</c:v>
                </c:pt>
                <c:pt idx="396">
                  <c:v>13347.5</c:v>
                </c:pt>
                <c:pt idx="397">
                  <c:v>13348</c:v>
                </c:pt>
                <c:pt idx="398">
                  <c:v>13348.5</c:v>
                </c:pt>
                <c:pt idx="399">
                  <c:v>13349</c:v>
                </c:pt>
                <c:pt idx="400">
                  <c:v>13349.5</c:v>
                </c:pt>
                <c:pt idx="401">
                  <c:v>13350</c:v>
                </c:pt>
                <c:pt idx="402">
                  <c:v>13350.5</c:v>
                </c:pt>
                <c:pt idx="403">
                  <c:v>13351</c:v>
                </c:pt>
                <c:pt idx="404">
                  <c:v>13351.5</c:v>
                </c:pt>
                <c:pt idx="405">
                  <c:v>13352</c:v>
                </c:pt>
                <c:pt idx="406">
                  <c:v>13352.5</c:v>
                </c:pt>
                <c:pt idx="407">
                  <c:v>13353</c:v>
                </c:pt>
                <c:pt idx="408">
                  <c:v>13353.5</c:v>
                </c:pt>
                <c:pt idx="409">
                  <c:v>13354</c:v>
                </c:pt>
                <c:pt idx="410">
                  <c:v>13354.5</c:v>
                </c:pt>
                <c:pt idx="411">
                  <c:v>13355</c:v>
                </c:pt>
                <c:pt idx="412">
                  <c:v>13355.5</c:v>
                </c:pt>
                <c:pt idx="413">
                  <c:v>13356</c:v>
                </c:pt>
                <c:pt idx="414">
                  <c:v>13356.5</c:v>
                </c:pt>
                <c:pt idx="415">
                  <c:v>13357</c:v>
                </c:pt>
                <c:pt idx="416">
                  <c:v>13357.5</c:v>
                </c:pt>
                <c:pt idx="417">
                  <c:v>13358</c:v>
                </c:pt>
                <c:pt idx="418">
                  <c:v>13358.5</c:v>
                </c:pt>
                <c:pt idx="419">
                  <c:v>13359</c:v>
                </c:pt>
                <c:pt idx="420">
                  <c:v>13359.5</c:v>
                </c:pt>
                <c:pt idx="421">
                  <c:v>13360</c:v>
                </c:pt>
                <c:pt idx="422">
                  <c:v>13360.5</c:v>
                </c:pt>
                <c:pt idx="423">
                  <c:v>13361</c:v>
                </c:pt>
                <c:pt idx="424">
                  <c:v>13361.5</c:v>
                </c:pt>
                <c:pt idx="425">
                  <c:v>13362</c:v>
                </c:pt>
                <c:pt idx="426">
                  <c:v>13363</c:v>
                </c:pt>
                <c:pt idx="427">
                  <c:v>13363.5</c:v>
                </c:pt>
                <c:pt idx="428">
                  <c:v>13364.5</c:v>
                </c:pt>
                <c:pt idx="429">
                  <c:v>13365</c:v>
                </c:pt>
                <c:pt idx="430">
                  <c:v>13366</c:v>
                </c:pt>
                <c:pt idx="431">
                  <c:v>13366.5</c:v>
                </c:pt>
                <c:pt idx="432">
                  <c:v>13367</c:v>
                </c:pt>
                <c:pt idx="433">
                  <c:v>13367.5</c:v>
                </c:pt>
                <c:pt idx="434">
                  <c:v>13368</c:v>
                </c:pt>
                <c:pt idx="435">
                  <c:v>13368.5</c:v>
                </c:pt>
                <c:pt idx="436">
                  <c:v>13369</c:v>
                </c:pt>
                <c:pt idx="437">
                  <c:v>13369.5</c:v>
                </c:pt>
                <c:pt idx="438">
                  <c:v>13370</c:v>
                </c:pt>
                <c:pt idx="439">
                  <c:v>13370.5</c:v>
                </c:pt>
                <c:pt idx="440">
                  <c:v>13371</c:v>
                </c:pt>
                <c:pt idx="441">
                  <c:v>13371.5</c:v>
                </c:pt>
                <c:pt idx="442">
                  <c:v>13372.5</c:v>
                </c:pt>
                <c:pt idx="443">
                  <c:v>13373</c:v>
                </c:pt>
                <c:pt idx="444">
                  <c:v>13373.5</c:v>
                </c:pt>
                <c:pt idx="445">
                  <c:v>13374</c:v>
                </c:pt>
                <c:pt idx="446">
                  <c:v>13374.5</c:v>
                </c:pt>
                <c:pt idx="447">
                  <c:v>13375</c:v>
                </c:pt>
                <c:pt idx="448">
                  <c:v>13375.5</c:v>
                </c:pt>
                <c:pt idx="449">
                  <c:v>13376</c:v>
                </c:pt>
                <c:pt idx="450">
                  <c:v>13376.5</c:v>
                </c:pt>
                <c:pt idx="451">
                  <c:v>13377</c:v>
                </c:pt>
                <c:pt idx="452">
                  <c:v>13377.5</c:v>
                </c:pt>
                <c:pt idx="453">
                  <c:v>13378</c:v>
                </c:pt>
                <c:pt idx="454">
                  <c:v>13378.5</c:v>
                </c:pt>
                <c:pt idx="455">
                  <c:v>13379</c:v>
                </c:pt>
                <c:pt idx="456">
                  <c:v>13379.5</c:v>
                </c:pt>
                <c:pt idx="457">
                  <c:v>13380.5</c:v>
                </c:pt>
                <c:pt idx="458">
                  <c:v>13381</c:v>
                </c:pt>
                <c:pt idx="459">
                  <c:v>13382</c:v>
                </c:pt>
                <c:pt idx="460">
                  <c:v>13382.5</c:v>
                </c:pt>
                <c:pt idx="461">
                  <c:v>13383</c:v>
                </c:pt>
                <c:pt idx="462">
                  <c:v>13383.5</c:v>
                </c:pt>
                <c:pt idx="463">
                  <c:v>13383.5</c:v>
                </c:pt>
                <c:pt idx="464">
                  <c:v>13384</c:v>
                </c:pt>
                <c:pt idx="465">
                  <c:v>13384.5</c:v>
                </c:pt>
                <c:pt idx="466">
                  <c:v>13385</c:v>
                </c:pt>
                <c:pt idx="467">
                  <c:v>13385.5</c:v>
                </c:pt>
                <c:pt idx="468">
                  <c:v>13386</c:v>
                </c:pt>
                <c:pt idx="469">
                  <c:v>13386.5</c:v>
                </c:pt>
                <c:pt idx="470">
                  <c:v>13387</c:v>
                </c:pt>
                <c:pt idx="471">
                  <c:v>13387.5</c:v>
                </c:pt>
                <c:pt idx="472">
                  <c:v>13388.5</c:v>
                </c:pt>
                <c:pt idx="473">
                  <c:v>13389</c:v>
                </c:pt>
                <c:pt idx="474">
                  <c:v>13390</c:v>
                </c:pt>
                <c:pt idx="475">
                  <c:v>13390.5</c:v>
                </c:pt>
                <c:pt idx="476">
                  <c:v>13391</c:v>
                </c:pt>
                <c:pt idx="477">
                  <c:v>13391.5</c:v>
                </c:pt>
                <c:pt idx="478">
                  <c:v>13392</c:v>
                </c:pt>
                <c:pt idx="479">
                  <c:v>13392.5</c:v>
                </c:pt>
                <c:pt idx="480">
                  <c:v>13393</c:v>
                </c:pt>
                <c:pt idx="481">
                  <c:v>13393.5</c:v>
                </c:pt>
                <c:pt idx="482">
                  <c:v>13394</c:v>
                </c:pt>
                <c:pt idx="483">
                  <c:v>13394.5</c:v>
                </c:pt>
                <c:pt idx="484">
                  <c:v>13395</c:v>
                </c:pt>
                <c:pt idx="485">
                  <c:v>13395.5</c:v>
                </c:pt>
                <c:pt idx="486">
                  <c:v>13396</c:v>
                </c:pt>
                <c:pt idx="487">
                  <c:v>13396.5</c:v>
                </c:pt>
                <c:pt idx="488">
                  <c:v>13397</c:v>
                </c:pt>
                <c:pt idx="489">
                  <c:v>13398</c:v>
                </c:pt>
                <c:pt idx="490">
                  <c:v>13398.5</c:v>
                </c:pt>
                <c:pt idx="491">
                  <c:v>13399</c:v>
                </c:pt>
                <c:pt idx="492">
                  <c:v>13399.5</c:v>
                </c:pt>
                <c:pt idx="493">
                  <c:v>13400</c:v>
                </c:pt>
                <c:pt idx="494">
                  <c:v>13400.5</c:v>
                </c:pt>
                <c:pt idx="495">
                  <c:v>13401</c:v>
                </c:pt>
                <c:pt idx="496">
                  <c:v>13401.5</c:v>
                </c:pt>
                <c:pt idx="497">
                  <c:v>13402</c:v>
                </c:pt>
                <c:pt idx="498">
                  <c:v>13402.5</c:v>
                </c:pt>
                <c:pt idx="499">
                  <c:v>13403</c:v>
                </c:pt>
                <c:pt idx="500">
                  <c:v>13403.5</c:v>
                </c:pt>
                <c:pt idx="501">
                  <c:v>13404</c:v>
                </c:pt>
                <c:pt idx="502">
                  <c:v>13404.5</c:v>
                </c:pt>
                <c:pt idx="503">
                  <c:v>13405</c:v>
                </c:pt>
                <c:pt idx="504">
                  <c:v>13406</c:v>
                </c:pt>
                <c:pt idx="505">
                  <c:v>13627.5</c:v>
                </c:pt>
                <c:pt idx="506">
                  <c:v>13767</c:v>
                </c:pt>
                <c:pt idx="507">
                  <c:v>13998.5</c:v>
                </c:pt>
                <c:pt idx="508">
                  <c:v>14070</c:v>
                </c:pt>
                <c:pt idx="509">
                  <c:v>14117.5</c:v>
                </c:pt>
                <c:pt idx="510">
                  <c:v>14153</c:v>
                </c:pt>
                <c:pt idx="511">
                  <c:v>14197.5</c:v>
                </c:pt>
                <c:pt idx="512">
                  <c:v>14200.5</c:v>
                </c:pt>
                <c:pt idx="513">
                  <c:v>14772</c:v>
                </c:pt>
                <c:pt idx="514">
                  <c:v>15042.5</c:v>
                </c:pt>
                <c:pt idx="515">
                  <c:v>15113.5</c:v>
                </c:pt>
                <c:pt idx="516">
                  <c:v>15116.5</c:v>
                </c:pt>
                <c:pt idx="517">
                  <c:v>16148.5</c:v>
                </c:pt>
                <c:pt idx="518">
                  <c:v>16185.5</c:v>
                </c:pt>
                <c:pt idx="519">
                  <c:v>16186</c:v>
                </c:pt>
                <c:pt idx="520">
                  <c:v>16283.5</c:v>
                </c:pt>
                <c:pt idx="521">
                  <c:v>16320</c:v>
                </c:pt>
                <c:pt idx="522">
                  <c:v>18352.5</c:v>
                </c:pt>
                <c:pt idx="523">
                  <c:v>18353</c:v>
                </c:pt>
                <c:pt idx="524">
                  <c:v>18388.5</c:v>
                </c:pt>
                <c:pt idx="525">
                  <c:v>18388.5</c:v>
                </c:pt>
                <c:pt idx="526">
                  <c:v>18474.5</c:v>
                </c:pt>
                <c:pt idx="527">
                  <c:v>18475</c:v>
                </c:pt>
                <c:pt idx="528">
                  <c:v>19554.5</c:v>
                </c:pt>
                <c:pt idx="529">
                  <c:v>19554.5</c:v>
                </c:pt>
                <c:pt idx="530">
                  <c:v>20621</c:v>
                </c:pt>
                <c:pt idx="531">
                  <c:v>20742</c:v>
                </c:pt>
                <c:pt idx="532">
                  <c:v>20742</c:v>
                </c:pt>
              </c:numCache>
            </c:numRef>
          </c:xVal>
          <c:yVal>
            <c:numRef>
              <c:f>'Active + TESS'!$U$21:$U$924</c:f>
              <c:numCache>
                <c:formatCode>General</c:formatCode>
                <c:ptCount val="90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E1D-4C9F-B149-976A90894A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0027432"/>
        <c:axId val="1"/>
      </c:scatterChart>
      <c:valAx>
        <c:axId val="6900274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90662713847516041"/>
              <c:y val="0.91892175640207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7.5301204819277108E-3"/>
              <c:y val="0.3873886484910106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002743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1204819277108432E-2"/>
          <c:y val="0.92492776240807739"/>
          <c:w val="0.79518135534263035"/>
          <c:h val="6.606638134197184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GW Psc - O-C Diagr.</a:t>
            </a:r>
          </a:p>
        </c:rich>
      </c:tx>
      <c:layout>
        <c:manualLayout>
          <c:xMode val="edge"/>
          <c:yMode val="edge"/>
          <c:x val="0.38253043670745973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650611712434487"/>
          <c:y val="0.25825901563384374"/>
          <c:w val="0.82530181171596428"/>
          <c:h val="0.5255270666967749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'!$F$21:$F$29</c:f>
              <c:numCache>
                <c:formatCode>General</c:formatCode>
                <c:ptCount val="9"/>
                <c:pt idx="0">
                  <c:v>-261</c:v>
                </c:pt>
                <c:pt idx="1">
                  <c:v>0</c:v>
                </c:pt>
                <c:pt idx="2">
                  <c:v>8701.5</c:v>
                </c:pt>
                <c:pt idx="3">
                  <c:v>8743</c:v>
                </c:pt>
                <c:pt idx="4">
                  <c:v>11765.5</c:v>
                </c:pt>
                <c:pt idx="5">
                  <c:v>12086.5</c:v>
                </c:pt>
                <c:pt idx="6">
                  <c:v>12860</c:v>
                </c:pt>
                <c:pt idx="7">
                  <c:v>12994.5</c:v>
                </c:pt>
                <c:pt idx="8">
                  <c:v>16147</c:v>
                </c:pt>
              </c:numCache>
            </c:numRef>
          </c:xVal>
          <c:yVal>
            <c:numRef>
              <c:f>'Active '!$H$21:$H$29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1EB-4FC8-AC92-F25022D5B6E9}"/>
            </c:ext>
          </c:extLst>
        </c:ser>
        <c:ser>
          <c:idx val="1"/>
          <c:order val="1"/>
          <c:tx>
            <c:strRef>
              <c:f>'Active 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'!$F$21:$F$29</c:f>
              <c:numCache>
                <c:formatCode>General</c:formatCode>
                <c:ptCount val="9"/>
                <c:pt idx="0">
                  <c:v>-261</c:v>
                </c:pt>
                <c:pt idx="1">
                  <c:v>0</c:v>
                </c:pt>
                <c:pt idx="2">
                  <c:v>8701.5</c:v>
                </c:pt>
                <c:pt idx="3">
                  <c:v>8743</c:v>
                </c:pt>
                <c:pt idx="4">
                  <c:v>11765.5</c:v>
                </c:pt>
                <c:pt idx="5">
                  <c:v>12086.5</c:v>
                </c:pt>
                <c:pt idx="6">
                  <c:v>12860</c:v>
                </c:pt>
                <c:pt idx="7">
                  <c:v>12994.5</c:v>
                </c:pt>
                <c:pt idx="8">
                  <c:v>16147</c:v>
                </c:pt>
              </c:numCache>
            </c:numRef>
          </c:xVal>
          <c:yVal>
            <c:numRef>
              <c:f>'Active '!$I$21:$I$29</c:f>
              <c:numCache>
                <c:formatCode>General</c:formatCode>
                <c:ptCount val="9"/>
                <c:pt idx="0">
                  <c:v>-1.1365000005753245E-2</c:v>
                </c:pt>
                <c:pt idx="1">
                  <c:v>0</c:v>
                </c:pt>
                <c:pt idx="5">
                  <c:v>0.51122249999752967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1EB-4FC8-AC92-F25022D5B6E9}"/>
            </c:ext>
          </c:extLst>
        </c:ser>
        <c:ser>
          <c:idx val="2"/>
          <c:order val="2"/>
          <c:tx>
            <c:strRef>
              <c:f>'Active 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'!$F$21:$F$29</c:f>
              <c:numCache>
                <c:formatCode>General</c:formatCode>
                <c:ptCount val="9"/>
                <c:pt idx="0">
                  <c:v>-261</c:v>
                </c:pt>
                <c:pt idx="1">
                  <c:v>0</c:v>
                </c:pt>
                <c:pt idx="2">
                  <c:v>8701.5</c:v>
                </c:pt>
                <c:pt idx="3">
                  <c:v>8743</c:v>
                </c:pt>
                <c:pt idx="4">
                  <c:v>11765.5</c:v>
                </c:pt>
                <c:pt idx="5">
                  <c:v>12086.5</c:v>
                </c:pt>
                <c:pt idx="6">
                  <c:v>12860</c:v>
                </c:pt>
                <c:pt idx="7">
                  <c:v>12994.5</c:v>
                </c:pt>
                <c:pt idx="8">
                  <c:v>16147</c:v>
                </c:pt>
              </c:numCache>
            </c:numRef>
          </c:xVal>
          <c:yVal>
            <c:numRef>
              <c:f>'Active '!$J$21:$J$29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1EB-4FC8-AC92-F25022D5B6E9}"/>
            </c:ext>
          </c:extLst>
        </c:ser>
        <c:ser>
          <c:idx val="3"/>
          <c:order val="3"/>
          <c:tx>
            <c:strRef>
              <c:f>'Active 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'!$F$21:$F$29</c:f>
              <c:numCache>
                <c:formatCode>General</c:formatCode>
                <c:ptCount val="9"/>
                <c:pt idx="0">
                  <c:v>-261</c:v>
                </c:pt>
                <c:pt idx="1">
                  <c:v>0</c:v>
                </c:pt>
                <c:pt idx="2">
                  <c:v>8701.5</c:v>
                </c:pt>
                <c:pt idx="3">
                  <c:v>8743</c:v>
                </c:pt>
                <c:pt idx="4">
                  <c:v>11765.5</c:v>
                </c:pt>
                <c:pt idx="5">
                  <c:v>12086.5</c:v>
                </c:pt>
                <c:pt idx="6">
                  <c:v>12860</c:v>
                </c:pt>
                <c:pt idx="7">
                  <c:v>12994.5</c:v>
                </c:pt>
                <c:pt idx="8">
                  <c:v>16147</c:v>
                </c:pt>
              </c:numCache>
            </c:numRef>
          </c:xVal>
          <c:yVal>
            <c:numRef>
              <c:f>'Active '!$K$21:$K$29</c:f>
              <c:numCache>
                <c:formatCode>General</c:formatCode>
                <c:ptCount val="9"/>
                <c:pt idx="2">
                  <c:v>0.33599749999120831</c:v>
                </c:pt>
                <c:pt idx="3">
                  <c:v>0.33789499999693362</c:v>
                </c:pt>
                <c:pt idx="4">
                  <c:v>0.50479749999794876</c:v>
                </c:pt>
                <c:pt idx="6">
                  <c:v>0.51224999999249121</c:v>
                </c:pt>
                <c:pt idx="7">
                  <c:v>0.51384250000410248</c:v>
                </c:pt>
                <c:pt idx="8">
                  <c:v>0.52585500012355624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1EB-4FC8-AC92-F25022D5B6E9}"/>
            </c:ext>
          </c:extLst>
        </c:ser>
        <c:ser>
          <c:idx val="4"/>
          <c:order val="4"/>
          <c:tx>
            <c:strRef>
              <c:f>'Active 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'!$F$21:$F$29</c:f>
              <c:numCache>
                <c:formatCode>General</c:formatCode>
                <c:ptCount val="9"/>
                <c:pt idx="0">
                  <c:v>-261</c:v>
                </c:pt>
                <c:pt idx="1">
                  <c:v>0</c:v>
                </c:pt>
                <c:pt idx="2">
                  <c:v>8701.5</c:v>
                </c:pt>
                <c:pt idx="3">
                  <c:v>8743</c:v>
                </c:pt>
                <c:pt idx="4">
                  <c:v>11765.5</c:v>
                </c:pt>
                <c:pt idx="5">
                  <c:v>12086.5</c:v>
                </c:pt>
                <c:pt idx="6">
                  <c:v>12860</c:v>
                </c:pt>
                <c:pt idx="7">
                  <c:v>12994.5</c:v>
                </c:pt>
                <c:pt idx="8">
                  <c:v>16147</c:v>
                </c:pt>
              </c:numCache>
            </c:numRef>
          </c:xVal>
          <c:yVal>
            <c:numRef>
              <c:f>'Active '!$L$21:$L$29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1EB-4FC8-AC92-F25022D5B6E9}"/>
            </c:ext>
          </c:extLst>
        </c:ser>
        <c:ser>
          <c:idx val="5"/>
          <c:order val="5"/>
          <c:tx>
            <c:strRef>
              <c:f>'Active 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'!$F$21:$F$29</c:f>
              <c:numCache>
                <c:formatCode>General</c:formatCode>
                <c:ptCount val="9"/>
                <c:pt idx="0">
                  <c:v>-261</c:v>
                </c:pt>
                <c:pt idx="1">
                  <c:v>0</c:v>
                </c:pt>
                <c:pt idx="2">
                  <c:v>8701.5</c:v>
                </c:pt>
                <c:pt idx="3">
                  <c:v>8743</c:v>
                </c:pt>
                <c:pt idx="4">
                  <c:v>11765.5</c:v>
                </c:pt>
                <c:pt idx="5">
                  <c:v>12086.5</c:v>
                </c:pt>
                <c:pt idx="6">
                  <c:v>12860</c:v>
                </c:pt>
                <c:pt idx="7">
                  <c:v>12994.5</c:v>
                </c:pt>
                <c:pt idx="8">
                  <c:v>16147</c:v>
                </c:pt>
              </c:numCache>
            </c:numRef>
          </c:xVal>
          <c:yVal>
            <c:numRef>
              <c:f>'Active '!$M$21:$M$29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1EB-4FC8-AC92-F25022D5B6E9}"/>
            </c:ext>
          </c:extLst>
        </c:ser>
        <c:ser>
          <c:idx val="6"/>
          <c:order val="6"/>
          <c:tx>
            <c:strRef>
              <c:f>'Active 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'!$F$21:$F$29</c:f>
              <c:numCache>
                <c:formatCode>General</c:formatCode>
                <c:ptCount val="9"/>
                <c:pt idx="0">
                  <c:v>-261</c:v>
                </c:pt>
                <c:pt idx="1">
                  <c:v>0</c:v>
                </c:pt>
                <c:pt idx="2">
                  <c:v>8701.5</c:v>
                </c:pt>
                <c:pt idx="3">
                  <c:v>8743</c:v>
                </c:pt>
                <c:pt idx="4">
                  <c:v>11765.5</c:v>
                </c:pt>
                <c:pt idx="5">
                  <c:v>12086.5</c:v>
                </c:pt>
                <c:pt idx="6">
                  <c:v>12860</c:v>
                </c:pt>
                <c:pt idx="7">
                  <c:v>12994.5</c:v>
                </c:pt>
                <c:pt idx="8">
                  <c:v>16147</c:v>
                </c:pt>
              </c:numCache>
            </c:numRef>
          </c:xVal>
          <c:yVal>
            <c:numRef>
              <c:f>'Active '!$N$21:$N$29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1EB-4FC8-AC92-F25022D5B6E9}"/>
            </c:ext>
          </c:extLst>
        </c:ser>
        <c:ser>
          <c:idx val="7"/>
          <c:order val="7"/>
          <c:tx>
            <c:strRef>
              <c:f>'Active 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'!$F$21:$F$29</c:f>
              <c:numCache>
                <c:formatCode>General</c:formatCode>
                <c:ptCount val="9"/>
                <c:pt idx="0">
                  <c:v>-261</c:v>
                </c:pt>
                <c:pt idx="1">
                  <c:v>0</c:v>
                </c:pt>
                <c:pt idx="2">
                  <c:v>8701.5</c:v>
                </c:pt>
                <c:pt idx="3">
                  <c:v>8743</c:v>
                </c:pt>
                <c:pt idx="4">
                  <c:v>11765.5</c:v>
                </c:pt>
                <c:pt idx="5">
                  <c:v>12086.5</c:v>
                </c:pt>
                <c:pt idx="6">
                  <c:v>12860</c:v>
                </c:pt>
                <c:pt idx="7">
                  <c:v>12994.5</c:v>
                </c:pt>
                <c:pt idx="8">
                  <c:v>16147</c:v>
                </c:pt>
              </c:numCache>
            </c:numRef>
          </c:xVal>
          <c:yVal>
            <c:numRef>
              <c:f>'Active '!$O$21:$O$29</c:f>
              <c:numCache>
                <c:formatCode>General</c:formatCode>
                <c:ptCount val="9"/>
                <c:pt idx="0">
                  <c:v>8.785365089149906E-2</c:v>
                </c:pt>
                <c:pt idx="1">
                  <c:v>9.4381900685682085E-2</c:v>
                </c:pt>
                <c:pt idx="2">
                  <c:v>0.31202774583542758</c:v>
                </c:pt>
                <c:pt idx="3">
                  <c:v>0.31306576256515406</c:v>
                </c:pt>
                <c:pt idx="4">
                  <c:v>0.38866589667595169</c:v>
                </c:pt>
                <c:pt idx="5">
                  <c:v>0.39669489354925724</c:v>
                </c:pt>
                <c:pt idx="6">
                  <c:v>0.41604202464427859</c:v>
                </c:pt>
                <c:pt idx="7">
                  <c:v>0.41940619934664491</c:v>
                </c:pt>
                <c:pt idx="8">
                  <c:v>0.49825795212887475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1EB-4FC8-AC92-F25022D5B6E9}"/>
            </c:ext>
          </c:extLst>
        </c:ser>
        <c:ser>
          <c:idx val="8"/>
          <c:order val="8"/>
          <c:tx>
            <c:strRef>
              <c:f>'Active '!$U$20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noFill/>
              <a:ln>
                <a:solidFill>
                  <a:srgbClr val="FF99CC"/>
                </a:solidFill>
                <a:prstDash val="solid"/>
              </a:ln>
            </c:spPr>
          </c:marker>
          <c:xVal>
            <c:numRef>
              <c:f>'Active '!$F$21:$F$29</c:f>
              <c:numCache>
                <c:formatCode>General</c:formatCode>
                <c:ptCount val="9"/>
                <c:pt idx="0">
                  <c:v>-261</c:v>
                </c:pt>
                <c:pt idx="1">
                  <c:v>0</c:v>
                </c:pt>
                <c:pt idx="2">
                  <c:v>8701.5</c:v>
                </c:pt>
                <c:pt idx="3">
                  <c:v>8743</c:v>
                </c:pt>
                <c:pt idx="4">
                  <c:v>11765.5</c:v>
                </c:pt>
                <c:pt idx="5">
                  <c:v>12086.5</c:v>
                </c:pt>
                <c:pt idx="6">
                  <c:v>12860</c:v>
                </c:pt>
                <c:pt idx="7">
                  <c:v>12994.5</c:v>
                </c:pt>
                <c:pt idx="8">
                  <c:v>16147</c:v>
                </c:pt>
              </c:numCache>
            </c:numRef>
          </c:xVal>
          <c:yVal>
            <c:numRef>
              <c:f>'Active '!$U$21:$U$29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1EB-4FC8-AC92-F25022D5B6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0027760"/>
        <c:axId val="1"/>
      </c:scatterChart>
      <c:valAx>
        <c:axId val="6900277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204850899661636"/>
              <c:y val="0.864867387072111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204819277108432E-2"/>
              <c:y val="0.429430690533052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002776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921702558264554"/>
          <c:y val="0.91591875339906836"/>
          <c:w val="0.79518135534263035"/>
          <c:h val="6.606638134197184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438150</xdr:colOff>
      <xdr:row>0</xdr:row>
      <xdr:rowOff>0</xdr:rowOff>
    </xdr:from>
    <xdr:to>
      <xdr:col>17</xdr:col>
      <xdr:colOff>514350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CDAEADBB-A10A-9438-4014-30DDF234FF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438150</xdr:colOff>
      <xdr:row>0</xdr:row>
      <xdr:rowOff>0</xdr:rowOff>
    </xdr:from>
    <xdr:to>
      <xdr:col>17</xdr:col>
      <xdr:colOff>514350</xdr:colOff>
      <xdr:row>19</xdr:row>
      <xdr:rowOff>0</xdr:rowOff>
    </xdr:to>
    <xdr:graphicFrame macro="">
      <xdr:nvGraphicFramePr>
        <xdr:cNvPr id="2051" name="Chart 1">
          <a:extLst>
            <a:ext uri="{FF2B5EF4-FFF2-40B4-BE49-F238E27FC236}">
              <a16:creationId xmlns:a16="http://schemas.microsoft.com/office/drawing/2014/main" id="{E484CC9F-3DAE-5179-535D-D4D86C547C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58"/>
  <sheetViews>
    <sheetView tabSelected="1" workbookViewId="0">
      <pane xSplit="13" ySplit="22" topLeftCell="N544" activePane="bottomRight" state="frozen"/>
      <selection pane="topRight" activeCell="N1" sqref="N1"/>
      <selection pane="bottomLeft" activeCell="A23" sqref="A23"/>
      <selection pane="bottomRight" activeCell="F7" sqref="F7"/>
    </sheetView>
  </sheetViews>
  <sheetFormatPr defaultColWidth="10.28515625" defaultRowHeight="12.75" x14ac:dyDescent="0.2"/>
  <cols>
    <col min="1" max="1" width="15.7109375" style="1" customWidth="1"/>
    <col min="2" max="2" width="3.85546875" style="1" customWidth="1"/>
    <col min="3" max="3" width="11.85546875" style="1" customWidth="1"/>
    <col min="4" max="4" width="9.42578125" style="1" customWidth="1"/>
    <col min="5" max="5" width="16.42578125" style="1" customWidth="1"/>
    <col min="6" max="6" width="17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41" customWidth="1"/>
    <col min="18" max="18" width="9" customWidth="1"/>
    <col min="19" max="16384" width="10.28515625" style="1"/>
  </cols>
  <sheetData>
    <row r="1" spans="1:6" ht="20.25" x14ac:dyDescent="0.3">
      <c r="A1" s="2" t="s">
        <v>11</v>
      </c>
      <c r="E1" s="3" t="s">
        <v>12</v>
      </c>
      <c r="F1" s="1" t="s">
        <v>13</v>
      </c>
    </row>
    <row r="2" spans="1:6" x14ac:dyDescent="0.2">
      <c r="A2" s="1" t="s">
        <v>14</v>
      </c>
      <c r="B2" s="1" t="s">
        <v>15</v>
      </c>
      <c r="C2" s="4"/>
      <c r="D2" s="4"/>
      <c r="E2" s="1">
        <f>I1</f>
        <v>0</v>
      </c>
    </row>
    <row r="4" spans="1:6" x14ac:dyDescent="0.2">
      <c r="A4" s="5" t="s">
        <v>16</v>
      </c>
      <c r="C4" s="6">
        <v>52961.703800000003</v>
      </c>
      <c r="D4" s="7">
        <v>0.336335</v>
      </c>
    </row>
    <row r="5" spans="1:6" x14ac:dyDescent="0.2">
      <c r="A5" s="8" t="s">
        <v>17</v>
      </c>
      <c r="B5"/>
      <c r="C5" s="9">
        <v>-9.5</v>
      </c>
      <c r="D5" t="s">
        <v>18</v>
      </c>
      <c r="E5"/>
    </row>
    <row r="6" spans="1:6" x14ac:dyDescent="0.2">
      <c r="A6" s="5" t="s">
        <v>19</v>
      </c>
    </row>
    <row r="7" spans="1:6" x14ac:dyDescent="0.2">
      <c r="A7" s="1" t="s">
        <v>20</v>
      </c>
      <c r="C7" s="10">
        <v>52961.703800000003</v>
      </c>
    </row>
    <row r="8" spans="1:6" x14ac:dyDescent="0.2">
      <c r="A8" s="1" t="s">
        <v>21</v>
      </c>
      <c r="C8" s="10">
        <v>0.336335</v>
      </c>
    </row>
    <row r="9" spans="1:6" x14ac:dyDescent="0.2">
      <c r="A9" s="11" t="s">
        <v>22</v>
      </c>
      <c r="B9" s="12">
        <v>29</v>
      </c>
      <c r="C9" s="13" t="str">
        <f>"F"&amp;B9</f>
        <v>F29</v>
      </c>
      <c r="D9" s="14" t="str">
        <f>"G"&amp;B9</f>
        <v>G29</v>
      </c>
    </row>
    <row r="10" spans="1:6" x14ac:dyDescent="0.2">
      <c r="A10"/>
      <c r="B10"/>
      <c r="C10" s="15" t="s">
        <v>23</v>
      </c>
      <c r="D10" s="15" t="s">
        <v>24</v>
      </c>
      <c r="E10"/>
    </row>
    <row r="11" spans="1:6" x14ac:dyDescent="0.2">
      <c r="A11" t="s">
        <v>25</v>
      </c>
      <c r="B11"/>
      <c r="C11" s="16">
        <f ca="1">INTERCEPT(INDIRECT($D$9):G981,INDIRECT($C$9):F981)</f>
        <v>-1.1994467889834916E-2</v>
      </c>
      <c r="D11" s="4"/>
      <c r="E11"/>
    </row>
    <row r="12" spans="1:6" x14ac:dyDescent="0.2">
      <c r="A12" t="s">
        <v>26</v>
      </c>
      <c r="B12"/>
      <c r="C12" s="16">
        <f ca="1">SLOPE(INDIRECT($D$9):G981,INDIRECT($C$9):F981)</f>
        <v>1.7662993174026033E-6</v>
      </c>
      <c r="D12" s="4"/>
      <c r="E12"/>
    </row>
    <row r="13" spans="1:6" x14ac:dyDescent="0.2">
      <c r="A13" t="s">
        <v>27</v>
      </c>
      <c r="B13"/>
      <c r="C13" s="4" t="s">
        <v>28</v>
      </c>
      <c r="D13" s="4"/>
      <c r="E13"/>
    </row>
    <row r="14" spans="1:6" x14ac:dyDescent="0.2">
      <c r="A14"/>
      <c r="B14"/>
      <c r="C14"/>
      <c r="D14"/>
      <c r="E14"/>
    </row>
    <row r="15" spans="1:6" x14ac:dyDescent="0.2">
      <c r="A15" s="17" t="s">
        <v>29</v>
      </c>
      <c r="B15"/>
      <c r="C15" s="18">
        <f ca="1">(C7+C11)+(C8+C12)*INT(MAX(F21:F3522))</f>
        <v>59937.989012112557</v>
      </c>
      <c r="D15" s="11"/>
      <c r="E15" s="11" t="s">
        <v>30</v>
      </c>
      <c r="F15" s="9">
        <v>1</v>
      </c>
    </row>
    <row r="16" spans="1:6" x14ac:dyDescent="0.2">
      <c r="A16" s="17" t="s">
        <v>31</v>
      </c>
      <c r="B16"/>
      <c r="C16" s="18">
        <f ca="1">+C8+C12</f>
        <v>0.33633676629931741</v>
      </c>
      <c r="D16" s="11"/>
      <c r="E16" s="11" t="s">
        <v>32</v>
      </c>
      <c r="F16" s="16">
        <f ca="1">NOW()+15018.5+$C$5/24</f>
        <v>60178.80114293981</v>
      </c>
    </row>
    <row r="17" spans="1:21" x14ac:dyDescent="0.2">
      <c r="A17" s="11" t="s">
        <v>33</v>
      </c>
      <c r="B17"/>
      <c r="C17">
        <f>COUNT(C21:C2180)</f>
        <v>533</v>
      </c>
      <c r="D17" s="11"/>
      <c r="E17" s="11" t="s">
        <v>34</v>
      </c>
      <c r="F17" s="16">
        <f ca="1">ROUND(2*(F16-$C$7)/$C$8,0)/2+F15</f>
        <v>21459</v>
      </c>
    </row>
    <row r="18" spans="1:21" x14ac:dyDescent="0.2">
      <c r="A18" s="17" t="s">
        <v>35</v>
      </c>
      <c r="B18"/>
      <c r="C18" s="19">
        <f ca="1">+C15</f>
        <v>59937.989012112557</v>
      </c>
      <c r="D18" s="20">
        <f ca="1">+C16</f>
        <v>0.33633676629931741</v>
      </c>
      <c r="E18" s="11" t="s">
        <v>36</v>
      </c>
      <c r="F18" s="14">
        <f ca="1">ROUND(2*(F16-$C$15)/$C$16,0)/2+F15</f>
        <v>717</v>
      </c>
    </row>
    <row r="19" spans="1:21" x14ac:dyDescent="0.2">
      <c r="E19" s="11" t="s">
        <v>37</v>
      </c>
      <c r="F19" s="21">
        <f ca="1">+$C$15+$C$16*F18-15018.5-$C$5/24</f>
        <v>45161.038306882503</v>
      </c>
    </row>
    <row r="20" spans="1:21" x14ac:dyDescent="0.2">
      <c r="A20" s="15" t="s">
        <v>38</v>
      </c>
      <c r="B20" s="15" t="s">
        <v>39</v>
      </c>
      <c r="C20" s="15" t="s">
        <v>40</v>
      </c>
      <c r="D20" s="15" t="s">
        <v>41</v>
      </c>
      <c r="E20" s="15" t="s">
        <v>42</v>
      </c>
      <c r="F20" s="15" t="s">
        <v>43</v>
      </c>
      <c r="G20" s="15" t="s">
        <v>44</v>
      </c>
      <c r="H20" s="22" t="s">
        <v>45</v>
      </c>
      <c r="I20" s="22" t="s">
        <v>46</v>
      </c>
      <c r="J20" s="22" t="s">
        <v>47</v>
      </c>
      <c r="K20" s="22" t="s">
        <v>48</v>
      </c>
      <c r="L20" s="22" t="s">
        <v>49</v>
      </c>
      <c r="M20" s="22" t="s">
        <v>50</v>
      </c>
      <c r="N20" s="22" t="s">
        <v>51</v>
      </c>
      <c r="O20" s="22" t="s">
        <v>52</v>
      </c>
      <c r="P20" s="22" t="s">
        <v>53</v>
      </c>
      <c r="Q20" s="42" t="s">
        <v>54</v>
      </c>
      <c r="U20" s="23" t="s">
        <v>55</v>
      </c>
    </row>
    <row r="21" spans="1:21" x14ac:dyDescent="0.2">
      <c r="A21" s="44" t="s">
        <v>4</v>
      </c>
      <c r="B21" s="34" t="s">
        <v>64</v>
      </c>
      <c r="C21" s="45">
        <v>52488.792730000001</v>
      </c>
      <c r="D21" s="45">
        <v>1E-3</v>
      </c>
      <c r="E21" s="1">
        <f t="shared" ref="E21:E84" si="0">+(C21-C$7)/C$8</f>
        <v>-1406.0715358199473</v>
      </c>
      <c r="F21" s="1">
        <f t="shared" ref="F21:F84" si="1">ROUND(2*E21,0)/2</f>
        <v>-1406</v>
      </c>
      <c r="G21" s="1">
        <f t="shared" ref="G21:G84" si="2">+C21-(C$7+F21*C$8)</f>
        <v>-2.4060000003373716E-2</v>
      </c>
      <c r="K21" s="1">
        <f>+G21</f>
        <v>-2.4060000003373716E-2</v>
      </c>
      <c r="O21" s="1">
        <f t="shared" ref="O21:O84" ca="1" si="3">+C$11+C$12*$F21</f>
        <v>-1.4477884730102976E-2</v>
      </c>
      <c r="Q21" s="41">
        <f t="shared" ref="Q21:Q84" si="4">+C21-15018.5</f>
        <v>37470.292730000001</v>
      </c>
    </row>
    <row r="22" spans="1:21" x14ac:dyDescent="0.2">
      <c r="A22" s="55" t="s">
        <v>4</v>
      </c>
      <c r="B22" s="34" t="s">
        <v>64</v>
      </c>
      <c r="C22" s="45">
        <v>52490.810729999997</v>
      </c>
      <c r="D22" s="45">
        <v>1E-3</v>
      </c>
      <c r="E22" s="1">
        <f t="shared" si="0"/>
        <v>-1400.071565552219</v>
      </c>
      <c r="F22" s="1">
        <f t="shared" si="1"/>
        <v>-1400</v>
      </c>
      <c r="G22" s="1">
        <f t="shared" si="2"/>
        <v>-2.4070000006759074E-2</v>
      </c>
      <c r="K22" s="1">
        <f>+G22</f>
        <v>-2.4070000006759074E-2</v>
      </c>
      <c r="O22" s="1">
        <f t="shared" ca="1" si="3"/>
        <v>-1.446728693419856E-2</v>
      </c>
      <c r="Q22" s="41">
        <f t="shared" si="4"/>
        <v>37472.310729999997</v>
      </c>
    </row>
    <row r="23" spans="1:21" x14ac:dyDescent="0.2">
      <c r="A23" s="44" t="s">
        <v>4</v>
      </c>
      <c r="B23" s="34" t="s">
        <v>59</v>
      </c>
      <c r="C23" s="45">
        <v>52820.928070000002</v>
      </c>
      <c r="D23" s="45">
        <v>1.5E-3</v>
      </c>
      <c r="E23" s="1">
        <f t="shared" si="0"/>
        <v>-418.55807453878191</v>
      </c>
      <c r="F23" s="1">
        <f t="shared" si="1"/>
        <v>-418.5</v>
      </c>
      <c r="G23" s="1">
        <f t="shared" si="2"/>
        <v>-1.9532500002242159E-2</v>
      </c>
      <c r="K23" s="1">
        <f>+G23</f>
        <v>-1.9532500002242159E-2</v>
      </c>
      <c r="O23" s="1">
        <f t="shared" ca="1" si="3"/>
        <v>-1.2733664154167905E-2</v>
      </c>
      <c r="Q23" s="41">
        <f t="shared" si="4"/>
        <v>37802.428070000002</v>
      </c>
    </row>
    <row r="24" spans="1:21" x14ac:dyDescent="0.2">
      <c r="A24" s="44" t="s">
        <v>4</v>
      </c>
      <c r="B24" s="34" t="s">
        <v>64</v>
      </c>
      <c r="C24" s="45">
        <v>52832.867760000001</v>
      </c>
      <c r="D24" s="45">
        <v>2.9999999999999997E-4</v>
      </c>
      <c r="E24" s="1">
        <f t="shared" si="0"/>
        <v>-383.05867661706918</v>
      </c>
      <c r="F24" s="1">
        <f t="shared" si="1"/>
        <v>-383</v>
      </c>
      <c r="G24" s="1">
        <f t="shared" si="2"/>
        <v>-1.9735000001674052E-2</v>
      </c>
      <c r="K24" s="1">
        <f>+G24</f>
        <v>-1.9735000001674052E-2</v>
      </c>
      <c r="O24" s="1">
        <f t="shared" ca="1" si="3"/>
        <v>-1.2670960528400112E-2</v>
      </c>
      <c r="Q24" s="41">
        <f t="shared" si="4"/>
        <v>37814.367760000001</v>
      </c>
    </row>
    <row r="25" spans="1:21" x14ac:dyDescent="0.2">
      <c r="A25" s="44" t="s">
        <v>4</v>
      </c>
      <c r="B25" s="34" t="s">
        <v>64</v>
      </c>
      <c r="C25" s="45">
        <v>52862.801930000001</v>
      </c>
      <c r="D25" s="45">
        <v>4.0000000000000002E-4</v>
      </c>
      <c r="E25" s="1">
        <f t="shared" si="0"/>
        <v>-294.0576211218027</v>
      </c>
      <c r="F25" s="1">
        <f t="shared" si="1"/>
        <v>-294</v>
      </c>
      <c r="G25" s="1">
        <f t="shared" si="2"/>
        <v>-1.9379999997909181E-2</v>
      </c>
      <c r="K25" s="1">
        <f>+G25</f>
        <v>-1.9379999997909181E-2</v>
      </c>
      <c r="O25" s="1">
        <f t="shared" ca="1" si="3"/>
        <v>-1.2513759889151281E-2</v>
      </c>
      <c r="Q25" s="41">
        <f t="shared" si="4"/>
        <v>37844.301930000001</v>
      </c>
    </row>
    <row r="26" spans="1:21" x14ac:dyDescent="0.2">
      <c r="A26" s="24" t="s">
        <v>56</v>
      </c>
      <c r="C26" s="10">
        <v>52873.909</v>
      </c>
      <c r="D26" s="10" t="s">
        <v>28</v>
      </c>
      <c r="E26" s="1">
        <f t="shared" si="0"/>
        <v>-261.03379071462473</v>
      </c>
      <c r="F26" s="1">
        <f t="shared" si="1"/>
        <v>-261</v>
      </c>
      <c r="G26" s="1">
        <f t="shared" si="2"/>
        <v>-1.1365000005753245E-2</v>
      </c>
      <c r="I26" s="1">
        <f>+G26</f>
        <v>-1.1365000005753245E-2</v>
      </c>
      <c r="O26" s="1">
        <f t="shared" ca="1" si="3"/>
        <v>-1.2455472011676995E-2</v>
      </c>
      <c r="Q26" s="41">
        <f t="shared" si="4"/>
        <v>37855.409</v>
      </c>
    </row>
    <row r="27" spans="1:21" x14ac:dyDescent="0.2">
      <c r="A27" s="44" t="s">
        <v>4</v>
      </c>
      <c r="B27" s="34" t="s">
        <v>59</v>
      </c>
      <c r="C27" s="45">
        <v>52943.6921</v>
      </c>
      <c r="D27" s="45">
        <v>1.5E-3</v>
      </c>
      <c r="E27" s="1">
        <f t="shared" si="0"/>
        <v>-53.552856526982765</v>
      </c>
      <c r="F27" s="1">
        <f t="shared" si="1"/>
        <v>-53.5</v>
      </c>
      <c r="G27" s="1">
        <f t="shared" si="2"/>
        <v>-1.7777500004740432E-2</v>
      </c>
      <c r="K27" s="1">
        <f t="shared" ref="K27:K58" si="5">+G27</f>
        <v>-1.7777500004740432E-2</v>
      </c>
      <c r="O27" s="1">
        <f t="shared" ca="1" si="3"/>
        <v>-1.2088964903315956E-2</v>
      </c>
      <c r="Q27" s="41">
        <f t="shared" si="4"/>
        <v>37925.1921</v>
      </c>
    </row>
    <row r="28" spans="1:21" x14ac:dyDescent="0.2">
      <c r="A28" s="44" t="s">
        <v>4</v>
      </c>
      <c r="B28" s="34" t="s">
        <v>64</v>
      </c>
      <c r="C28" s="45">
        <v>52956.640619999998</v>
      </c>
      <c r="D28" s="45">
        <v>2.9999999999999997E-4</v>
      </c>
      <c r="E28" s="1">
        <f t="shared" si="0"/>
        <v>-15.053978919840782</v>
      </c>
      <c r="F28" s="1">
        <f t="shared" si="1"/>
        <v>-15</v>
      </c>
      <c r="G28" s="1">
        <f t="shared" si="2"/>
        <v>-1.8155000005208421E-2</v>
      </c>
      <c r="K28" s="1">
        <f t="shared" si="5"/>
        <v>-1.8155000005208421E-2</v>
      </c>
      <c r="O28" s="1">
        <f t="shared" ca="1" si="3"/>
        <v>-1.2020962379595955E-2</v>
      </c>
      <c r="Q28" s="41">
        <f t="shared" si="4"/>
        <v>37938.140619999998</v>
      </c>
    </row>
    <row r="29" spans="1:21" x14ac:dyDescent="0.2">
      <c r="A29" s="25" t="s">
        <v>57</v>
      </c>
      <c r="B29" s="25"/>
      <c r="C29" s="26">
        <v>52961.703800000003</v>
      </c>
      <c r="D29" s="26"/>
      <c r="E29" s="1">
        <f t="shared" si="0"/>
        <v>0</v>
      </c>
      <c r="F29" s="1">
        <f t="shared" si="1"/>
        <v>0</v>
      </c>
      <c r="G29" s="1">
        <f t="shared" si="2"/>
        <v>0</v>
      </c>
      <c r="K29" s="1">
        <f t="shared" si="5"/>
        <v>0</v>
      </c>
      <c r="O29" s="1">
        <f t="shared" ca="1" si="3"/>
        <v>-1.1994467889834916E-2</v>
      </c>
      <c r="Q29" s="41">
        <f t="shared" si="4"/>
        <v>37943.203800000003</v>
      </c>
    </row>
    <row r="30" spans="1:21" x14ac:dyDescent="0.2">
      <c r="A30" s="44" t="s">
        <v>4</v>
      </c>
      <c r="B30" s="34" t="s">
        <v>59</v>
      </c>
      <c r="C30" s="45">
        <v>52964.545209999997</v>
      </c>
      <c r="D30" s="45">
        <v>1.8E-3</v>
      </c>
      <c r="E30" s="1">
        <f t="shared" si="0"/>
        <v>8.4481543698801183</v>
      </c>
      <c r="F30" s="1">
        <f t="shared" si="1"/>
        <v>8.5</v>
      </c>
      <c r="G30" s="1">
        <f t="shared" si="2"/>
        <v>-1.7437500006053597E-2</v>
      </c>
      <c r="K30" s="1">
        <f t="shared" si="5"/>
        <v>-1.7437500006053597E-2</v>
      </c>
      <c r="O30" s="1">
        <f t="shared" ca="1" si="3"/>
        <v>-1.1979454345636993E-2</v>
      </c>
      <c r="Q30" s="41">
        <f t="shared" si="4"/>
        <v>37946.045209999997</v>
      </c>
    </row>
    <row r="31" spans="1:21" x14ac:dyDescent="0.2">
      <c r="A31" s="44" t="s">
        <v>4</v>
      </c>
      <c r="B31" s="34" t="s">
        <v>59</v>
      </c>
      <c r="C31" s="45">
        <v>52968.58135</v>
      </c>
      <c r="D31" s="45">
        <v>1.6999999999999999E-3</v>
      </c>
      <c r="E31" s="1">
        <f t="shared" si="0"/>
        <v>20.448511157023287</v>
      </c>
      <c r="F31" s="1">
        <f t="shared" si="1"/>
        <v>20.5</v>
      </c>
      <c r="G31" s="1">
        <f t="shared" si="2"/>
        <v>-1.7317500001809094E-2</v>
      </c>
      <c r="K31" s="1">
        <f t="shared" si="5"/>
        <v>-1.7317500001809094E-2</v>
      </c>
      <c r="O31" s="1">
        <f t="shared" ca="1" si="3"/>
        <v>-1.1958258753828162E-2</v>
      </c>
      <c r="Q31" s="41">
        <f t="shared" si="4"/>
        <v>37950.08135</v>
      </c>
    </row>
    <row r="32" spans="1:21" x14ac:dyDescent="0.2">
      <c r="A32" s="44" t="s">
        <v>4</v>
      </c>
      <c r="B32" s="34" t="s">
        <v>64</v>
      </c>
      <c r="C32" s="45">
        <v>52990.610910000003</v>
      </c>
      <c r="D32" s="45">
        <v>2.0000000000000001E-4</v>
      </c>
      <c r="E32" s="1">
        <f t="shared" si="0"/>
        <v>85.947373898048383</v>
      </c>
      <c r="F32" s="1">
        <f t="shared" si="1"/>
        <v>86</v>
      </c>
      <c r="G32" s="1">
        <f t="shared" si="2"/>
        <v>-1.7699999996693805E-2</v>
      </c>
      <c r="K32" s="1">
        <f t="shared" si="5"/>
        <v>-1.7699999996693805E-2</v>
      </c>
      <c r="O32" s="1">
        <f t="shared" ca="1" si="3"/>
        <v>-1.1842566148538292E-2</v>
      </c>
      <c r="Q32" s="41">
        <f t="shared" si="4"/>
        <v>37972.110910000003</v>
      </c>
    </row>
    <row r="33" spans="1:17" x14ac:dyDescent="0.2">
      <c r="A33" s="44" t="s">
        <v>4</v>
      </c>
      <c r="B33" s="34" t="s">
        <v>64</v>
      </c>
      <c r="C33" s="45">
        <v>52992.628949999998</v>
      </c>
      <c r="D33" s="45">
        <v>2.0000000000000001E-4</v>
      </c>
      <c r="E33" s="1">
        <f t="shared" si="0"/>
        <v>91.947463094817621</v>
      </c>
      <c r="F33" s="1">
        <f t="shared" si="1"/>
        <v>92</v>
      </c>
      <c r="G33" s="1">
        <f t="shared" si="2"/>
        <v>-1.7670000001089647E-2</v>
      </c>
      <c r="K33" s="1">
        <f t="shared" si="5"/>
        <v>-1.7670000001089647E-2</v>
      </c>
      <c r="O33" s="1">
        <f t="shared" ca="1" si="3"/>
        <v>-1.1831968352633877E-2</v>
      </c>
      <c r="Q33" s="41">
        <f t="shared" si="4"/>
        <v>37974.128949999998</v>
      </c>
    </row>
    <row r="34" spans="1:17" x14ac:dyDescent="0.2">
      <c r="A34" s="44" t="s">
        <v>4</v>
      </c>
      <c r="B34" s="34" t="s">
        <v>64</v>
      </c>
      <c r="C34" s="45">
        <v>53019.536099999998</v>
      </c>
      <c r="D34" s="45">
        <v>2.0000000000000001E-4</v>
      </c>
      <c r="E34" s="1">
        <f t="shared" si="0"/>
        <v>171.94850372394956</v>
      </c>
      <c r="F34" s="1">
        <f t="shared" si="1"/>
        <v>172</v>
      </c>
      <c r="G34" s="1">
        <f t="shared" si="2"/>
        <v>-1.7320000006293412E-2</v>
      </c>
      <c r="K34" s="1">
        <f t="shared" si="5"/>
        <v>-1.7320000006293412E-2</v>
      </c>
      <c r="O34" s="1">
        <f t="shared" ca="1" si="3"/>
        <v>-1.1690664407241667E-2</v>
      </c>
      <c r="Q34" s="41">
        <f t="shared" si="4"/>
        <v>38001.036099999998</v>
      </c>
    </row>
    <row r="35" spans="1:17" x14ac:dyDescent="0.2">
      <c r="A35" s="44" t="s">
        <v>4</v>
      </c>
      <c r="B35" s="34" t="s">
        <v>59</v>
      </c>
      <c r="C35" s="45">
        <v>53592.82735</v>
      </c>
      <c r="D35" s="45">
        <v>1.6999999999999999E-3</v>
      </c>
      <c r="E35" s="1">
        <f t="shared" si="0"/>
        <v>1876.4730105400765</v>
      </c>
      <c r="F35" s="1">
        <f t="shared" si="1"/>
        <v>1876.5</v>
      </c>
      <c r="G35" s="1">
        <f t="shared" si="2"/>
        <v>-9.0775000062421896E-3</v>
      </c>
      <c r="K35" s="1">
        <f t="shared" si="5"/>
        <v>-9.0775000062421896E-3</v>
      </c>
      <c r="O35" s="1">
        <f t="shared" ca="1" si="3"/>
        <v>-8.6800072207289317E-3</v>
      </c>
      <c r="Q35" s="41">
        <f t="shared" si="4"/>
        <v>38574.32735</v>
      </c>
    </row>
    <row r="36" spans="1:17" x14ac:dyDescent="0.2">
      <c r="A36" s="44" t="s">
        <v>6</v>
      </c>
      <c r="B36" s="34" t="s">
        <v>64</v>
      </c>
      <c r="C36" s="45">
        <v>53628.306349999999</v>
      </c>
      <c r="D36" s="45">
        <v>3.5000000000000001E-3</v>
      </c>
      <c r="E36" s="1">
        <f t="shared" si="0"/>
        <v>1981.9600993057397</v>
      </c>
      <c r="F36" s="1">
        <f t="shared" si="1"/>
        <v>1982</v>
      </c>
      <c r="G36" s="1">
        <f t="shared" si="2"/>
        <v>-1.3420000002952293E-2</v>
      </c>
      <c r="K36" s="1">
        <f t="shared" si="5"/>
        <v>-1.3420000002952293E-2</v>
      </c>
      <c r="O36" s="1">
        <f t="shared" ca="1" si="3"/>
        <v>-8.4936626427429551E-3</v>
      </c>
      <c r="Q36" s="41">
        <f t="shared" si="4"/>
        <v>38609.806349999999</v>
      </c>
    </row>
    <row r="37" spans="1:17" x14ac:dyDescent="0.2">
      <c r="A37" s="44" t="s">
        <v>6</v>
      </c>
      <c r="B37" s="34" t="s">
        <v>64</v>
      </c>
      <c r="C37" s="45">
        <v>53637.387049999998</v>
      </c>
      <c r="D37" s="45">
        <v>4.7999999999999996E-3</v>
      </c>
      <c r="E37" s="1">
        <f t="shared" si="0"/>
        <v>2008.9590735427314</v>
      </c>
      <c r="F37" s="1">
        <f t="shared" si="1"/>
        <v>2009</v>
      </c>
      <c r="G37" s="1">
        <f t="shared" si="2"/>
        <v>-1.3765000003331807E-2</v>
      </c>
      <c r="K37" s="1">
        <f t="shared" si="5"/>
        <v>-1.3765000003331807E-2</v>
      </c>
      <c r="O37" s="1">
        <f t="shared" ca="1" si="3"/>
        <v>-8.4459725611730867E-3</v>
      </c>
      <c r="Q37" s="41">
        <f t="shared" si="4"/>
        <v>38618.887049999998</v>
      </c>
    </row>
    <row r="38" spans="1:17" x14ac:dyDescent="0.2">
      <c r="A38" s="44" t="s">
        <v>4</v>
      </c>
      <c r="B38" s="34" t="s">
        <v>64</v>
      </c>
      <c r="C38" s="45">
        <v>53637.727919999998</v>
      </c>
      <c r="D38" s="45">
        <v>2.0000000000000001E-4</v>
      </c>
      <c r="E38" s="1">
        <f t="shared" si="0"/>
        <v>2009.9725571230904</v>
      </c>
      <c r="F38" s="1">
        <f t="shared" si="1"/>
        <v>2010</v>
      </c>
      <c r="G38" s="1">
        <f t="shared" si="2"/>
        <v>-9.2300000032992102E-3</v>
      </c>
      <c r="K38" s="1">
        <f t="shared" si="5"/>
        <v>-9.2300000032992102E-3</v>
      </c>
      <c r="O38" s="1">
        <f t="shared" ca="1" si="3"/>
        <v>-8.4442062618556822E-3</v>
      </c>
      <c r="Q38" s="41">
        <f t="shared" si="4"/>
        <v>38619.227919999998</v>
      </c>
    </row>
    <row r="39" spans="1:17" x14ac:dyDescent="0.2">
      <c r="A39" s="44" t="s">
        <v>6</v>
      </c>
      <c r="B39" s="34" t="s">
        <v>59</v>
      </c>
      <c r="C39" s="45">
        <v>53649.323550000001</v>
      </c>
      <c r="D39" s="45">
        <v>1E-3</v>
      </c>
      <c r="E39" s="1">
        <f t="shared" si="0"/>
        <v>2044.448986873201</v>
      </c>
      <c r="F39" s="1">
        <f t="shared" si="1"/>
        <v>2044.5</v>
      </c>
      <c r="G39" s="1">
        <f t="shared" si="2"/>
        <v>-1.7157499998575076E-2</v>
      </c>
      <c r="K39" s="1">
        <f t="shared" si="5"/>
        <v>-1.7157499998575076E-2</v>
      </c>
      <c r="O39" s="1">
        <f t="shared" ca="1" si="3"/>
        <v>-8.3832689354052942E-3</v>
      </c>
      <c r="Q39" s="41">
        <f t="shared" si="4"/>
        <v>38630.823550000001</v>
      </c>
    </row>
    <row r="40" spans="1:17" x14ac:dyDescent="0.2">
      <c r="A40" s="44" t="s">
        <v>4</v>
      </c>
      <c r="B40" s="34" t="s">
        <v>59</v>
      </c>
      <c r="C40" s="45">
        <v>53651.686809999999</v>
      </c>
      <c r="D40" s="45">
        <v>1.6999999999999999E-3</v>
      </c>
      <c r="E40" s="1">
        <f t="shared" si="0"/>
        <v>2051.4754931838684</v>
      </c>
      <c r="F40" s="1">
        <f t="shared" si="1"/>
        <v>2051.5</v>
      </c>
      <c r="G40" s="1">
        <f t="shared" si="2"/>
        <v>-8.2425000000512227E-3</v>
      </c>
      <c r="K40" s="1">
        <f t="shared" si="5"/>
        <v>-8.2425000000512227E-3</v>
      </c>
      <c r="O40" s="1">
        <f t="shared" ca="1" si="3"/>
        <v>-8.3709048401834751E-3</v>
      </c>
      <c r="Q40" s="41">
        <f t="shared" si="4"/>
        <v>38633.186809999999</v>
      </c>
    </row>
    <row r="41" spans="1:17" x14ac:dyDescent="0.2">
      <c r="A41" s="44" t="s">
        <v>4</v>
      </c>
      <c r="B41" s="34" t="s">
        <v>64</v>
      </c>
      <c r="C41" s="45">
        <v>53672.707130000003</v>
      </c>
      <c r="D41" s="45">
        <v>5.9999999999999995E-4</v>
      </c>
      <c r="E41" s="1">
        <f t="shared" si="0"/>
        <v>2113.9736572167617</v>
      </c>
      <c r="F41" s="1">
        <f t="shared" si="1"/>
        <v>2114</v>
      </c>
      <c r="G41" s="1">
        <f t="shared" si="2"/>
        <v>-8.86000000173226E-3</v>
      </c>
      <c r="K41" s="1">
        <f t="shared" si="5"/>
        <v>-8.86000000173226E-3</v>
      </c>
      <c r="O41" s="1">
        <f t="shared" ca="1" si="3"/>
        <v>-8.2605111328458124E-3</v>
      </c>
      <c r="Q41" s="41">
        <f t="shared" si="4"/>
        <v>38654.207130000003</v>
      </c>
    </row>
    <row r="42" spans="1:17" x14ac:dyDescent="0.2">
      <c r="A42" s="44" t="s">
        <v>6</v>
      </c>
      <c r="B42" s="34" t="s">
        <v>64</v>
      </c>
      <c r="C42" s="45">
        <v>53725.17153</v>
      </c>
      <c r="D42" s="45">
        <v>2.2000000000000001E-3</v>
      </c>
      <c r="E42" s="1">
        <f t="shared" si="0"/>
        <v>2269.9621805640113</v>
      </c>
      <c r="F42" s="1">
        <f t="shared" si="1"/>
        <v>2270</v>
      </c>
      <c r="G42" s="1">
        <f t="shared" si="2"/>
        <v>-1.2720000006083865E-2</v>
      </c>
      <c r="K42" s="1">
        <f t="shared" si="5"/>
        <v>-1.2720000006083865E-2</v>
      </c>
      <c r="O42" s="1">
        <f t="shared" ca="1" si="3"/>
        <v>-7.9849684393310059E-3</v>
      </c>
      <c r="Q42" s="41">
        <f t="shared" si="4"/>
        <v>38706.67153</v>
      </c>
    </row>
    <row r="43" spans="1:17" x14ac:dyDescent="0.2">
      <c r="A43" s="44" t="s">
        <v>6</v>
      </c>
      <c r="B43" s="34" t="s">
        <v>64</v>
      </c>
      <c r="C43" s="45">
        <v>53756.115080000003</v>
      </c>
      <c r="D43" s="45">
        <v>2.3999999999999998E-3</v>
      </c>
      <c r="E43" s="1">
        <f t="shared" si="0"/>
        <v>2361.964351019074</v>
      </c>
      <c r="F43" s="1">
        <f t="shared" si="1"/>
        <v>2362</v>
      </c>
      <c r="G43" s="1">
        <f t="shared" si="2"/>
        <v>-1.1989999999059364E-2</v>
      </c>
      <c r="K43" s="1">
        <f t="shared" si="5"/>
        <v>-1.1989999999059364E-2</v>
      </c>
      <c r="O43" s="1">
        <f t="shared" ca="1" si="3"/>
        <v>-7.822468902129967E-3</v>
      </c>
      <c r="Q43" s="41">
        <f t="shared" si="4"/>
        <v>38737.615080000003</v>
      </c>
    </row>
    <row r="44" spans="1:17" x14ac:dyDescent="0.2">
      <c r="A44" s="44" t="s">
        <v>6</v>
      </c>
      <c r="B44" s="34" t="s">
        <v>64</v>
      </c>
      <c r="C44" s="45">
        <v>53975.407859999999</v>
      </c>
      <c r="D44" s="45">
        <v>4.8999999999999998E-3</v>
      </c>
      <c r="E44" s="1">
        <f t="shared" si="0"/>
        <v>3013.9713678326561</v>
      </c>
      <c r="F44" s="1">
        <f t="shared" si="1"/>
        <v>3014</v>
      </c>
      <c r="G44" s="1">
        <f t="shared" si="2"/>
        <v>-9.6300000004703179E-3</v>
      </c>
      <c r="K44" s="1">
        <f t="shared" si="5"/>
        <v>-9.6300000004703179E-3</v>
      </c>
      <c r="O44" s="1">
        <f t="shared" ca="1" si="3"/>
        <v>-6.670841747183469E-3</v>
      </c>
      <c r="Q44" s="41">
        <f t="shared" si="4"/>
        <v>38956.907859999999</v>
      </c>
    </row>
    <row r="45" spans="1:17" x14ac:dyDescent="0.2">
      <c r="A45" s="44" t="s">
        <v>6</v>
      </c>
      <c r="B45" s="34" t="s">
        <v>59</v>
      </c>
      <c r="C45" s="45">
        <v>54050.240640000004</v>
      </c>
      <c r="D45" s="45">
        <v>1E-3</v>
      </c>
      <c r="E45" s="1">
        <f t="shared" si="0"/>
        <v>3236.4661423878001</v>
      </c>
      <c r="F45" s="1">
        <f t="shared" si="1"/>
        <v>3236.5</v>
      </c>
      <c r="G45" s="1">
        <f t="shared" si="2"/>
        <v>-1.1387500002456363E-2</v>
      </c>
      <c r="K45" s="1">
        <f t="shared" si="5"/>
        <v>-1.1387500002456363E-2</v>
      </c>
      <c r="O45" s="1">
        <f t="shared" ca="1" si="3"/>
        <v>-6.2778401490613898E-3</v>
      </c>
      <c r="Q45" s="41">
        <f t="shared" si="4"/>
        <v>39031.740640000004</v>
      </c>
    </row>
    <row r="46" spans="1:17" x14ac:dyDescent="0.2">
      <c r="A46" s="44" t="s">
        <v>6</v>
      </c>
      <c r="B46" s="34" t="s">
        <v>64</v>
      </c>
      <c r="C46" s="45">
        <v>54066.21832</v>
      </c>
      <c r="D46" s="45">
        <v>2.8E-3</v>
      </c>
      <c r="E46" s="1">
        <f t="shared" si="0"/>
        <v>3283.9713975649188</v>
      </c>
      <c r="F46" s="1">
        <f t="shared" si="1"/>
        <v>3284</v>
      </c>
      <c r="G46" s="1">
        <f t="shared" si="2"/>
        <v>-9.620000004360918E-3</v>
      </c>
      <c r="K46" s="1">
        <f t="shared" si="5"/>
        <v>-9.620000004360918E-3</v>
      </c>
      <c r="O46" s="1">
        <f t="shared" ca="1" si="3"/>
        <v>-6.1939409314847663E-3</v>
      </c>
      <c r="Q46" s="41">
        <f t="shared" si="4"/>
        <v>39047.71832</v>
      </c>
    </row>
    <row r="47" spans="1:17" x14ac:dyDescent="0.2">
      <c r="A47" s="44" t="s">
        <v>4</v>
      </c>
      <c r="B47" s="34" t="s">
        <v>64</v>
      </c>
      <c r="C47" s="45">
        <v>54103.5579</v>
      </c>
      <c r="D47" s="45">
        <v>4.0000000000000002E-4</v>
      </c>
      <c r="E47" s="1">
        <f t="shared" si="0"/>
        <v>3394.9904113458215</v>
      </c>
      <c r="F47" s="1">
        <f t="shared" si="1"/>
        <v>3395</v>
      </c>
      <c r="G47" s="1">
        <f t="shared" si="2"/>
        <v>-3.2250000003841706E-3</v>
      </c>
      <c r="K47" s="1">
        <f t="shared" si="5"/>
        <v>-3.2250000003841706E-3</v>
      </c>
      <c r="O47" s="1">
        <f t="shared" ca="1" si="3"/>
        <v>-5.9978817072530773E-3</v>
      </c>
      <c r="Q47" s="41">
        <f t="shared" si="4"/>
        <v>39085.0579</v>
      </c>
    </row>
    <row r="48" spans="1:17" x14ac:dyDescent="0.2">
      <c r="A48" s="44" t="s">
        <v>6</v>
      </c>
      <c r="B48" s="34" t="s">
        <v>59</v>
      </c>
      <c r="C48" s="45">
        <v>54115.153059999997</v>
      </c>
      <c r="D48" s="45">
        <v>8.0000000000000004E-4</v>
      </c>
      <c r="E48" s="1">
        <f t="shared" si="0"/>
        <v>3429.4654436796468</v>
      </c>
      <c r="F48" s="1">
        <f t="shared" si="1"/>
        <v>3429.5</v>
      </c>
      <c r="G48" s="1">
        <f t="shared" si="2"/>
        <v>-1.162250000925269E-2</v>
      </c>
      <c r="K48" s="1">
        <f t="shared" si="5"/>
        <v>-1.162250000925269E-2</v>
      </c>
      <c r="O48" s="1">
        <f t="shared" ca="1" si="3"/>
        <v>-5.9369443808026875E-3</v>
      </c>
      <c r="Q48" s="41">
        <f t="shared" si="4"/>
        <v>39096.653059999997</v>
      </c>
    </row>
    <row r="49" spans="1:17" x14ac:dyDescent="0.2">
      <c r="A49" s="44" t="s">
        <v>6</v>
      </c>
      <c r="B49" s="34" t="s">
        <v>59</v>
      </c>
      <c r="C49" s="45">
        <v>54144.078240000003</v>
      </c>
      <c r="D49" s="45">
        <v>8.0000000000000004E-4</v>
      </c>
      <c r="E49" s="1">
        <f t="shared" si="0"/>
        <v>3515.4665437733202</v>
      </c>
      <c r="F49" s="1">
        <f t="shared" si="1"/>
        <v>3515.5</v>
      </c>
      <c r="G49" s="1">
        <f t="shared" si="2"/>
        <v>-1.1252500000409782E-2</v>
      </c>
      <c r="K49" s="1">
        <f t="shared" si="5"/>
        <v>-1.1252500000409782E-2</v>
      </c>
      <c r="O49" s="1">
        <f t="shared" ca="1" si="3"/>
        <v>-5.7850426395060642E-3</v>
      </c>
      <c r="Q49" s="41">
        <f t="shared" si="4"/>
        <v>39125.578240000003</v>
      </c>
    </row>
    <row r="50" spans="1:17" x14ac:dyDescent="0.2">
      <c r="A50" s="44" t="s">
        <v>4</v>
      </c>
      <c r="B50" s="34" t="s">
        <v>59</v>
      </c>
      <c r="C50" s="45">
        <v>54303.848980000002</v>
      </c>
      <c r="D50" s="45">
        <v>1.6000000000000001E-3</v>
      </c>
      <c r="E50" s="1">
        <f t="shared" si="0"/>
        <v>3990.5010777944594</v>
      </c>
      <c r="F50" s="1">
        <f t="shared" si="1"/>
        <v>3990.5</v>
      </c>
      <c r="G50" s="1">
        <f t="shared" si="2"/>
        <v>3.6250000266591087E-4</v>
      </c>
      <c r="K50" s="1">
        <f t="shared" si="5"/>
        <v>3.6250000266591087E-4</v>
      </c>
      <c r="O50" s="1">
        <f t="shared" ca="1" si="3"/>
        <v>-4.9460504637398274E-3</v>
      </c>
      <c r="Q50" s="41">
        <f t="shared" si="4"/>
        <v>39285.348980000002</v>
      </c>
    </row>
    <row r="51" spans="1:17" x14ac:dyDescent="0.2">
      <c r="A51" s="44" t="s">
        <v>4</v>
      </c>
      <c r="B51" s="34" t="s">
        <v>59</v>
      </c>
      <c r="C51" s="45">
        <v>54304.857929999998</v>
      </c>
      <c r="D51" s="45">
        <v>1.6000000000000001E-3</v>
      </c>
      <c r="E51" s="1">
        <f t="shared" si="0"/>
        <v>3993.5009142670115</v>
      </c>
      <c r="F51" s="1">
        <f t="shared" si="1"/>
        <v>3993.5</v>
      </c>
      <c r="G51" s="1">
        <f t="shared" si="2"/>
        <v>3.0749999859835953E-4</v>
      </c>
      <c r="K51" s="1">
        <f t="shared" si="5"/>
        <v>3.0749999859835953E-4</v>
      </c>
      <c r="O51" s="1">
        <f t="shared" ca="1" si="3"/>
        <v>-4.9407515657876192E-3</v>
      </c>
      <c r="Q51" s="41">
        <f t="shared" si="4"/>
        <v>39286.357929999998</v>
      </c>
    </row>
    <row r="52" spans="1:17" x14ac:dyDescent="0.2">
      <c r="A52" s="44" t="s">
        <v>4</v>
      </c>
      <c r="B52" s="34" t="s">
        <v>59</v>
      </c>
      <c r="C52" s="45">
        <v>54307.884980000003</v>
      </c>
      <c r="D52" s="45">
        <v>1.6000000000000001E-3</v>
      </c>
      <c r="E52" s="1">
        <f t="shared" si="0"/>
        <v>4002.5010183299378</v>
      </c>
      <c r="F52" s="1">
        <f t="shared" si="1"/>
        <v>4002.5</v>
      </c>
      <c r="G52" s="1">
        <f t="shared" si="2"/>
        <v>3.4250000317115337E-4</v>
      </c>
      <c r="K52" s="1">
        <f t="shared" si="5"/>
        <v>3.4250000317115337E-4</v>
      </c>
      <c r="O52" s="1">
        <f t="shared" ca="1" si="3"/>
        <v>-4.9248548719309964E-3</v>
      </c>
      <c r="Q52" s="41">
        <f t="shared" si="4"/>
        <v>39289.384980000003</v>
      </c>
    </row>
    <row r="53" spans="1:17" x14ac:dyDescent="0.2">
      <c r="A53" s="44" t="s">
        <v>4</v>
      </c>
      <c r="B53" s="34" t="s">
        <v>59</v>
      </c>
      <c r="C53" s="45">
        <v>54333.783049999998</v>
      </c>
      <c r="D53" s="45">
        <v>1.5E-3</v>
      </c>
      <c r="E53" s="1">
        <f t="shared" si="0"/>
        <v>4079.5018359671021</v>
      </c>
      <c r="F53" s="1">
        <f t="shared" si="1"/>
        <v>4079.5</v>
      </c>
      <c r="G53" s="1">
        <f t="shared" si="2"/>
        <v>6.1749999440507963E-4</v>
      </c>
      <c r="K53" s="1">
        <f t="shared" si="5"/>
        <v>6.1749999440507963E-4</v>
      </c>
      <c r="O53" s="1">
        <f t="shared" ca="1" si="3"/>
        <v>-4.7888498244909958E-3</v>
      </c>
      <c r="Q53" s="41">
        <f t="shared" si="4"/>
        <v>39315.283049999998</v>
      </c>
    </row>
    <row r="54" spans="1:17" x14ac:dyDescent="0.2">
      <c r="A54" s="44" t="s">
        <v>4</v>
      </c>
      <c r="B54" s="34" t="s">
        <v>59</v>
      </c>
      <c r="C54" s="45">
        <v>54336.809889999997</v>
      </c>
      <c r="D54" s="45">
        <v>1.6000000000000001E-3</v>
      </c>
      <c r="E54" s="1">
        <f t="shared" si="0"/>
        <v>4088.5013156525306</v>
      </c>
      <c r="F54" s="1">
        <f t="shared" si="1"/>
        <v>4088.5</v>
      </c>
      <c r="G54" s="1">
        <f t="shared" si="2"/>
        <v>4.4249999336898327E-4</v>
      </c>
      <c r="K54" s="1">
        <f t="shared" si="5"/>
        <v>4.4249999336898327E-4</v>
      </c>
      <c r="O54" s="1">
        <f t="shared" ca="1" si="3"/>
        <v>-4.7729531306343722E-3</v>
      </c>
      <c r="Q54" s="41">
        <f t="shared" si="4"/>
        <v>39318.309889999997</v>
      </c>
    </row>
    <row r="55" spans="1:17" x14ac:dyDescent="0.2">
      <c r="A55" s="44" t="s">
        <v>4</v>
      </c>
      <c r="B55" s="34" t="s">
        <v>64</v>
      </c>
      <c r="C55" s="45">
        <v>54350.767449999999</v>
      </c>
      <c r="D55" s="45">
        <v>2.0000000000000001E-4</v>
      </c>
      <c r="E55" s="1">
        <f t="shared" si="0"/>
        <v>4130.0002973225992</v>
      </c>
      <c r="F55" s="1">
        <f t="shared" si="1"/>
        <v>4130</v>
      </c>
      <c r="G55" s="1">
        <f t="shared" si="2"/>
        <v>9.9999997473787516E-5</v>
      </c>
      <c r="K55" s="1">
        <f t="shared" si="5"/>
        <v>9.9999997473787516E-5</v>
      </c>
      <c r="O55" s="1">
        <f t="shared" ca="1" si="3"/>
        <v>-4.6996517089621642E-3</v>
      </c>
      <c r="Q55" s="41">
        <f t="shared" si="4"/>
        <v>39332.267449999999</v>
      </c>
    </row>
    <row r="56" spans="1:17" x14ac:dyDescent="0.2">
      <c r="A56" s="44" t="s">
        <v>4</v>
      </c>
      <c r="B56" s="34" t="s">
        <v>64</v>
      </c>
      <c r="C56" s="45">
        <v>54355.812530000003</v>
      </c>
      <c r="D56" s="45">
        <v>2.0000000000000001E-4</v>
      </c>
      <c r="E56" s="1">
        <f t="shared" si="0"/>
        <v>4145.0004608500449</v>
      </c>
      <c r="F56" s="1">
        <f t="shared" si="1"/>
        <v>4145</v>
      </c>
      <c r="G56" s="1">
        <f t="shared" si="2"/>
        <v>1.5500000154133886E-4</v>
      </c>
      <c r="K56" s="1">
        <f t="shared" si="5"/>
        <v>1.5500000154133886E-4</v>
      </c>
      <c r="O56" s="1">
        <f t="shared" ca="1" si="3"/>
        <v>-4.673157219201125E-3</v>
      </c>
      <c r="Q56" s="41">
        <f t="shared" si="4"/>
        <v>39337.312530000003</v>
      </c>
    </row>
    <row r="57" spans="1:17" x14ac:dyDescent="0.2">
      <c r="A57" s="44" t="s">
        <v>6</v>
      </c>
      <c r="B57" s="34" t="s">
        <v>64</v>
      </c>
      <c r="C57" s="45">
        <v>54377.333550000003</v>
      </c>
      <c r="D57" s="45">
        <v>2.3999999999999998E-3</v>
      </c>
      <c r="E57" s="1">
        <f t="shared" si="0"/>
        <v>4208.9873191906881</v>
      </c>
      <c r="F57" s="1">
        <f t="shared" si="1"/>
        <v>4209</v>
      </c>
      <c r="G57" s="1">
        <f t="shared" si="2"/>
        <v>-4.2650000032153912E-3</v>
      </c>
      <c r="K57" s="1">
        <f t="shared" si="5"/>
        <v>-4.2650000032153912E-3</v>
      </c>
      <c r="O57" s="1">
        <f t="shared" ca="1" si="3"/>
        <v>-4.5601140628873582E-3</v>
      </c>
      <c r="Q57" s="41">
        <f t="shared" si="4"/>
        <v>39358.833550000003</v>
      </c>
    </row>
    <row r="58" spans="1:17" x14ac:dyDescent="0.2">
      <c r="A58" s="44" t="s">
        <v>4</v>
      </c>
      <c r="B58" s="34" t="s">
        <v>64</v>
      </c>
      <c r="C58" s="45">
        <v>54378.683530000002</v>
      </c>
      <c r="D58" s="45">
        <v>4.0000000000000002E-4</v>
      </c>
      <c r="E58" s="1">
        <f t="shared" si="0"/>
        <v>4213.0011149597849</v>
      </c>
      <c r="F58" s="1">
        <f t="shared" si="1"/>
        <v>4213</v>
      </c>
      <c r="G58" s="1">
        <f t="shared" si="2"/>
        <v>3.749999959836714E-4</v>
      </c>
      <c r="K58" s="1">
        <f t="shared" si="5"/>
        <v>3.749999959836714E-4</v>
      </c>
      <c r="O58" s="1">
        <f t="shared" ca="1" si="3"/>
        <v>-4.5530488656177481E-3</v>
      </c>
      <c r="Q58" s="41">
        <f t="shared" si="4"/>
        <v>39360.183530000002</v>
      </c>
    </row>
    <row r="59" spans="1:17" x14ac:dyDescent="0.2">
      <c r="A59" s="44" t="s">
        <v>6</v>
      </c>
      <c r="B59" s="34" t="s">
        <v>59</v>
      </c>
      <c r="C59" s="45">
        <v>54384.224759999997</v>
      </c>
      <c r="D59" s="45">
        <v>8.0000000000000004E-4</v>
      </c>
      <c r="E59" s="1">
        <f t="shared" si="0"/>
        <v>4229.4764446162144</v>
      </c>
      <c r="F59" s="1">
        <f t="shared" si="1"/>
        <v>4229.5</v>
      </c>
      <c r="G59" s="1">
        <f t="shared" si="2"/>
        <v>-7.9225000081351027E-3</v>
      </c>
      <c r="K59" s="1">
        <f t="shared" ref="K59:K90" si="6">+G59</f>
        <v>-7.9225000081351027E-3</v>
      </c>
      <c r="O59" s="1">
        <f t="shared" ca="1" si="3"/>
        <v>-4.5239049268806049E-3</v>
      </c>
      <c r="Q59" s="41">
        <f t="shared" si="4"/>
        <v>39365.724759999997</v>
      </c>
    </row>
    <row r="60" spans="1:17" x14ac:dyDescent="0.2">
      <c r="A60" s="44" t="s">
        <v>4</v>
      </c>
      <c r="B60" s="34" t="s">
        <v>59</v>
      </c>
      <c r="C60" s="45">
        <v>54392.6423</v>
      </c>
      <c r="D60" s="45">
        <v>1.5E-3</v>
      </c>
      <c r="E60" s="1">
        <f t="shared" si="0"/>
        <v>4254.5036942334182</v>
      </c>
      <c r="F60" s="1">
        <f t="shared" si="1"/>
        <v>4254.5</v>
      </c>
      <c r="G60" s="1">
        <f t="shared" si="2"/>
        <v>1.2424999949871562E-3</v>
      </c>
      <c r="K60" s="1">
        <f t="shared" si="6"/>
        <v>1.2424999949871562E-3</v>
      </c>
      <c r="O60" s="1">
        <f t="shared" ca="1" si="3"/>
        <v>-4.4797474439455401E-3</v>
      </c>
      <c r="Q60" s="41">
        <f t="shared" si="4"/>
        <v>39374.1423</v>
      </c>
    </row>
    <row r="61" spans="1:17" x14ac:dyDescent="0.2">
      <c r="A61" s="44" t="s">
        <v>4</v>
      </c>
      <c r="B61" s="34" t="s">
        <v>64</v>
      </c>
      <c r="C61" s="45">
        <v>54408.617830000003</v>
      </c>
      <c r="D61" s="45">
        <v>2.0000000000000001E-4</v>
      </c>
      <c r="E61" s="1">
        <f t="shared" si="0"/>
        <v>4302.0025569744448</v>
      </c>
      <c r="F61" s="1">
        <f t="shared" si="1"/>
        <v>4302</v>
      </c>
      <c r="G61" s="1">
        <f t="shared" si="2"/>
        <v>8.6000000010244548E-4</v>
      </c>
      <c r="K61" s="1">
        <f t="shared" si="6"/>
        <v>8.6000000010244548E-4</v>
      </c>
      <c r="O61" s="1">
        <f t="shared" ca="1" si="3"/>
        <v>-4.3958482263689166E-3</v>
      </c>
      <c r="Q61" s="41">
        <f t="shared" si="4"/>
        <v>39390.117830000003</v>
      </c>
    </row>
    <row r="62" spans="1:17" x14ac:dyDescent="0.2">
      <c r="A62" s="44" t="s">
        <v>4</v>
      </c>
      <c r="B62" s="34" t="s">
        <v>64</v>
      </c>
      <c r="C62" s="45">
        <v>54410.635869999998</v>
      </c>
      <c r="D62" s="45">
        <v>2.0000000000000001E-4</v>
      </c>
      <c r="E62" s="1">
        <f t="shared" si="0"/>
        <v>4308.0026461712141</v>
      </c>
      <c r="F62" s="1">
        <f t="shared" si="1"/>
        <v>4308</v>
      </c>
      <c r="G62" s="1">
        <f t="shared" si="2"/>
        <v>8.8999999570660293E-4</v>
      </c>
      <c r="K62" s="1">
        <f t="shared" si="6"/>
        <v>8.8999999570660293E-4</v>
      </c>
      <c r="O62" s="1">
        <f t="shared" ca="1" si="3"/>
        <v>-4.3852504304645002E-3</v>
      </c>
      <c r="Q62" s="41">
        <f t="shared" si="4"/>
        <v>39392.135869999998</v>
      </c>
    </row>
    <row r="63" spans="1:17" x14ac:dyDescent="0.2">
      <c r="A63" s="44" t="s">
        <v>4</v>
      </c>
      <c r="B63" s="34" t="s">
        <v>59</v>
      </c>
      <c r="C63" s="45">
        <v>54436.70321</v>
      </c>
      <c r="D63" s="45">
        <v>1.1000000000000001E-3</v>
      </c>
      <c r="E63" s="1">
        <f t="shared" si="0"/>
        <v>4385.5067417901701</v>
      </c>
      <c r="F63" s="1">
        <f t="shared" si="1"/>
        <v>4385.5</v>
      </c>
      <c r="G63" s="1">
        <f t="shared" si="2"/>
        <v>2.2675000000162981E-3</v>
      </c>
      <c r="K63" s="1">
        <f t="shared" si="6"/>
        <v>2.2675000000162981E-3</v>
      </c>
      <c r="O63" s="1">
        <f t="shared" ca="1" si="3"/>
        <v>-4.2483622333657992E-3</v>
      </c>
      <c r="Q63" s="41">
        <f t="shared" si="4"/>
        <v>39418.20321</v>
      </c>
    </row>
    <row r="64" spans="1:17" x14ac:dyDescent="0.2">
      <c r="A64" s="44" t="s">
        <v>4</v>
      </c>
      <c r="B64" s="34" t="s">
        <v>64</v>
      </c>
      <c r="C64" s="45">
        <v>54439.56106</v>
      </c>
      <c r="D64" s="45">
        <v>2.0000000000000001E-4</v>
      </c>
      <c r="E64" s="1">
        <f t="shared" si="0"/>
        <v>4394.0037759971374</v>
      </c>
      <c r="F64" s="1">
        <f t="shared" si="1"/>
        <v>4394</v>
      </c>
      <c r="G64" s="1">
        <f t="shared" si="2"/>
        <v>1.2700000006589107E-3</v>
      </c>
      <c r="K64" s="1">
        <f t="shared" si="6"/>
        <v>1.2700000006589107E-3</v>
      </c>
      <c r="O64" s="1">
        <f t="shared" ca="1" si="3"/>
        <v>-4.2333486891678769E-3</v>
      </c>
      <c r="Q64" s="41">
        <f t="shared" si="4"/>
        <v>39421.06106</v>
      </c>
    </row>
    <row r="65" spans="1:17" x14ac:dyDescent="0.2">
      <c r="A65" s="44" t="s">
        <v>6</v>
      </c>
      <c r="B65" s="34" t="s">
        <v>59</v>
      </c>
      <c r="C65" s="45">
        <v>54449.13826</v>
      </c>
      <c r="D65" s="45">
        <v>8.0000000000000004E-4</v>
      </c>
      <c r="E65" s="1">
        <f t="shared" si="0"/>
        <v>4422.478956992275</v>
      </c>
      <c r="F65" s="1">
        <f t="shared" si="1"/>
        <v>4422.5</v>
      </c>
      <c r="G65" s="1">
        <f t="shared" si="2"/>
        <v>-7.0775000058347359E-3</v>
      </c>
      <c r="K65" s="1">
        <f t="shared" si="6"/>
        <v>-7.0775000058347359E-3</v>
      </c>
      <c r="O65" s="1">
        <f t="shared" ca="1" si="3"/>
        <v>-4.1830091586219026E-3</v>
      </c>
      <c r="Q65" s="41">
        <f t="shared" si="4"/>
        <v>39430.63826</v>
      </c>
    </row>
    <row r="66" spans="1:17" x14ac:dyDescent="0.2">
      <c r="A66" s="44" t="s">
        <v>4</v>
      </c>
      <c r="B66" s="34" t="s">
        <v>59</v>
      </c>
      <c r="C66" s="45">
        <v>54457.55588</v>
      </c>
      <c r="D66" s="45">
        <v>1.5E-3</v>
      </c>
      <c r="E66" s="1">
        <f t="shared" si="0"/>
        <v>4447.5064444675609</v>
      </c>
      <c r="F66" s="1">
        <f t="shared" si="1"/>
        <v>4447.5</v>
      </c>
      <c r="G66" s="1">
        <f t="shared" si="2"/>
        <v>2.167499995266553E-3</v>
      </c>
      <c r="K66" s="1">
        <f t="shared" si="6"/>
        <v>2.167499995266553E-3</v>
      </c>
      <c r="O66" s="1">
        <f t="shared" ca="1" si="3"/>
        <v>-4.138851675686837E-3</v>
      </c>
      <c r="Q66" s="41">
        <f t="shared" si="4"/>
        <v>39439.05588</v>
      </c>
    </row>
    <row r="67" spans="1:17" x14ac:dyDescent="0.2">
      <c r="A67" s="44" t="s">
        <v>4</v>
      </c>
      <c r="B67" s="34" t="s">
        <v>64</v>
      </c>
      <c r="C67" s="45">
        <v>54476.558389999998</v>
      </c>
      <c r="D67" s="45">
        <v>2.0000000000000001E-4</v>
      </c>
      <c r="E67" s="1">
        <f t="shared" si="0"/>
        <v>4504.0052031456598</v>
      </c>
      <c r="F67" s="1">
        <f t="shared" si="1"/>
        <v>4504</v>
      </c>
      <c r="G67" s="1">
        <f t="shared" si="2"/>
        <v>1.7499999958090484E-3</v>
      </c>
      <c r="K67" s="1">
        <f t="shared" si="6"/>
        <v>1.7499999958090484E-3</v>
      </c>
      <c r="O67" s="1">
        <f t="shared" ca="1" si="3"/>
        <v>-4.0390557642535907E-3</v>
      </c>
      <c r="Q67" s="41">
        <f t="shared" si="4"/>
        <v>39458.058389999998</v>
      </c>
    </row>
    <row r="68" spans="1:17" x14ac:dyDescent="0.2">
      <c r="A68" s="44" t="s">
        <v>6</v>
      </c>
      <c r="B68" s="34" t="s">
        <v>59</v>
      </c>
      <c r="C68" s="45">
        <v>54483.108630000002</v>
      </c>
      <c r="D68" s="45">
        <v>8.0000000000000004E-4</v>
      </c>
      <c r="E68" s="1">
        <f t="shared" si="0"/>
        <v>4523.4805476682459</v>
      </c>
      <c r="F68" s="1">
        <f t="shared" si="1"/>
        <v>4523.5</v>
      </c>
      <c r="G68" s="1">
        <f t="shared" si="2"/>
        <v>-6.5424999993410893E-3</v>
      </c>
      <c r="K68" s="1">
        <f t="shared" si="6"/>
        <v>-6.5424999993410893E-3</v>
      </c>
      <c r="O68" s="1">
        <f t="shared" ca="1" si="3"/>
        <v>-4.0046129275642401E-3</v>
      </c>
      <c r="Q68" s="41">
        <f t="shared" si="4"/>
        <v>39464.608630000002</v>
      </c>
    </row>
    <row r="69" spans="1:17" x14ac:dyDescent="0.2">
      <c r="A69" s="44" t="s">
        <v>4</v>
      </c>
      <c r="B69" s="34" t="s">
        <v>59</v>
      </c>
      <c r="C69" s="45">
        <v>54492.535620000002</v>
      </c>
      <c r="D69" s="45">
        <v>1.1000000000000001E-3</v>
      </c>
      <c r="E69" s="1">
        <f t="shared" si="0"/>
        <v>4551.5091203710572</v>
      </c>
      <c r="F69" s="1">
        <f t="shared" si="1"/>
        <v>4551.5</v>
      </c>
      <c r="G69" s="1">
        <f t="shared" si="2"/>
        <v>3.0675000016344711E-3</v>
      </c>
      <c r="K69" s="1">
        <f t="shared" si="6"/>
        <v>3.0675000016344711E-3</v>
      </c>
      <c r="O69" s="1">
        <f t="shared" ca="1" si="3"/>
        <v>-3.9551565466769672E-3</v>
      </c>
      <c r="Q69" s="41">
        <f t="shared" si="4"/>
        <v>39474.035620000002</v>
      </c>
    </row>
    <row r="70" spans="1:17" x14ac:dyDescent="0.2">
      <c r="A70" s="44" t="s">
        <v>4</v>
      </c>
      <c r="B70" s="34" t="s">
        <v>64</v>
      </c>
      <c r="C70" s="45">
        <v>54629.92916</v>
      </c>
      <c r="D70" s="45">
        <v>2.0000000000000001E-4</v>
      </c>
      <c r="E70" s="1">
        <f t="shared" si="0"/>
        <v>4960.0111793301221</v>
      </c>
      <c r="F70" s="1">
        <f t="shared" si="1"/>
        <v>4960</v>
      </c>
      <c r="G70" s="1">
        <f t="shared" si="2"/>
        <v>3.7599999996018596E-3</v>
      </c>
      <c r="K70" s="1">
        <f t="shared" si="6"/>
        <v>3.7599999996018596E-3</v>
      </c>
      <c r="O70" s="1">
        <f t="shared" ca="1" si="3"/>
        <v>-3.233623275518004E-3</v>
      </c>
      <c r="Q70" s="41">
        <f t="shared" si="4"/>
        <v>39611.42916</v>
      </c>
    </row>
    <row r="71" spans="1:17" x14ac:dyDescent="0.2">
      <c r="A71" s="44" t="s">
        <v>4</v>
      </c>
      <c r="B71" s="34" t="s">
        <v>59</v>
      </c>
      <c r="C71" s="45">
        <v>54647.924429999999</v>
      </c>
      <c r="D71" s="45">
        <v>1.1000000000000001E-3</v>
      </c>
      <c r="E71" s="1">
        <f t="shared" si="0"/>
        <v>5013.5151857522887</v>
      </c>
      <c r="F71" s="1">
        <f t="shared" si="1"/>
        <v>5013.5</v>
      </c>
      <c r="G71" s="1">
        <f t="shared" si="2"/>
        <v>5.1074999937554821E-3</v>
      </c>
      <c r="K71" s="1">
        <f t="shared" si="6"/>
        <v>5.1074999937554821E-3</v>
      </c>
      <c r="O71" s="1">
        <f t="shared" ca="1" si="3"/>
        <v>-3.1391262620369641E-3</v>
      </c>
      <c r="Q71" s="41">
        <f t="shared" si="4"/>
        <v>39629.424429999999</v>
      </c>
    </row>
    <row r="72" spans="1:17" x14ac:dyDescent="0.2">
      <c r="A72" s="44" t="s">
        <v>4</v>
      </c>
      <c r="B72" s="34" t="s">
        <v>64</v>
      </c>
      <c r="C72" s="45">
        <v>54665.91747</v>
      </c>
      <c r="D72" s="45">
        <v>2.0000000000000001E-4</v>
      </c>
      <c r="E72" s="1">
        <f t="shared" si="0"/>
        <v>5067.0125618802604</v>
      </c>
      <c r="F72" s="1">
        <f t="shared" si="1"/>
        <v>5067</v>
      </c>
      <c r="G72" s="1">
        <f t="shared" si="2"/>
        <v>4.2249999969499186E-3</v>
      </c>
      <c r="K72" s="1">
        <f t="shared" si="6"/>
        <v>4.2249999969499186E-3</v>
      </c>
      <c r="O72" s="1">
        <f t="shared" ca="1" si="3"/>
        <v>-3.0446292485559242E-3</v>
      </c>
      <c r="Q72" s="41">
        <f t="shared" si="4"/>
        <v>39647.41747</v>
      </c>
    </row>
    <row r="73" spans="1:17" x14ac:dyDescent="0.2">
      <c r="A73" s="44" t="s">
        <v>4</v>
      </c>
      <c r="B73" s="34" t="s">
        <v>59</v>
      </c>
      <c r="C73" s="45">
        <v>54707.792840000002</v>
      </c>
      <c r="D73" s="45">
        <v>1.1000000000000001E-3</v>
      </c>
      <c r="E73" s="1">
        <f t="shared" si="0"/>
        <v>5191.5175048686542</v>
      </c>
      <c r="F73" s="1">
        <f t="shared" si="1"/>
        <v>5191.5</v>
      </c>
      <c r="G73" s="1">
        <f t="shared" si="2"/>
        <v>5.8874999958788976E-3</v>
      </c>
      <c r="K73" s="1">
        <f t="shared" si="6"/>
        <v>5.8874999958788976E-3</v>
      </c>
      <c r="O73" s="1">
        <f t="shared" ca="1" si="3"/>
        <v>-2.824724983539301E-3</v>
      </c>
      <c r="Q73" s="41">
        <f t="shared" si="4"/>
        <v>39689.292840000002</v>
      </c>
    </row>
    <row r="74" spans="1:17" x14ac:dyDescent="0.2">
      <c r="A74" s="44" t="s">
        <v>4</v>
      </c>
      <c r="B74" s="34" t="s">
        <v>64</v>
      </c>
      <c r="C74" s="45">
        <v>54721.749810000001</v>
      </c>
      <c r="D74" s="45">
        <v>2.0000000000000001E-4</v>
      </c>
      <c r="E74" s="1">
        <f t="shared" si="0"/>
        <v>5233.0147323353149</v>
      </c>
      <c r="F74" s="1">
        <f t="shared" si="1"/>
        <v>5233</v>
      </c>
      <c r="G74" s="1">
        <f t="shared" si="2"/>
        <v>4.9549999966984615E-3</v>
      </c>
      <c r="K74" s="1">
        <f t="shared" si="6"/>
        <v>4.9549999966984615E-3</v>
      </c>
      <c r="O74" s="1">
        <f t="shared" ca="1" si="3"/>
        <v>-2.7514235618670922E-3</v>
      </c>
      <c r="Q74" s="41">
        <f t="shared" si="4"/>
        <v>39703.249810000001</v>
      </c>
    </row>
    <row r="75" spans="1:17" x14ac:dyDescent="0.2">
      <c r="A75" s="44" t="s">
        <v>4</v>
      </c>
      <c r="B75" s="34" t="s">
        <v>64</v>
      </c>
      <c r="C75" s="45">
        <v>54721.749810000001</v>
      </c>
      <c r="D75" s="45">
        <v>2.0000000000000001E-4</v>
      </c>
      <c r="E75" s="1">
        <f t="shared" si="0"/>
        <v>5233.0147323353149</v>
      </c>
      <c r="F75" s="1">
        <f t="shared" si="1"/>
        <v>5233</v>
      </c>
      <c r="G75" s="1">
        <f t="shared" si="2"/>
        <v>4.9549999966984615E-3</v>
      </c>
      <c r="K75" s="1">
        <f t="shared" si="6"/>
        <v>4.9549999966984615E-3</v>
      </c>
      <c r="O75" s="1">
        <f t="shared" ca="1" si="3"/>
        <v>-2.7514235618670922E-3</v>
      </c>
      <c r="Q75" s="41">
        <f t="shared" si="4"/>
        <v>39703.249810000001</v>
      </c>
    </row>
    <row r="76" spans="1:17" x14ac:dyDescent="0.2">
      <c r="A76" s="44" t="s">
        <v>4</v>
      </c>
      <c r="B76" s="34" t="s">
        <v>59</v>
      </c>
      <c r="C76" s="45">
        <v>54765.643219999998</v>
      </c>
      <c r="D76" s="45">
        <v>1.1000000000000001E-3</v>
      </c>
      <c r="E76" s="1">
        <f t="shared" si="0"/>
        <v>5363.5197645204789</v>
      </c>
      <c r="F76" s="1">
        <f t="shared" si="1"/>
        <v>5363.5</v>
      </c>
      <c r="G76" s="1">
        <f t="shared" si="2"/>
        <v>6.6474999985075556E-3</v>
      </c>
      <c r="K76" s="1">
        <f t="shared" si="6"/>
        <v>6.6474999985075556E-3</v>
      </c>
      <c r="O76" s="1">
        <f t="shared" ca="1" si="3"/>
        <v>-2.5209215009460526E-3</v>
      </c>
      <c r="Q76" s="41">
        <f t="shared" si="4"/>
        <v>39747.143219999998</v>
      </c>
    </row>
    <row r="77" spans="1:17" x14ac:dyDescent="0.2">
      <c r="A77" s="44" t="s">
        <v>4</v>
      </c>
      <c r="B77" s="34" t="s">
        <v>59</v>
      </c>
      <c r="C77" s="45">
        <v>54803.649570000001</v>
      </c>
      <c r="D77" s="45">
        <v>1.1000000000000001E-3</v>
      </c>
      <c r="E77" s="1">
        <f t="shared" si="0"/>
        <v>5476.5212362674074</v>
      </c>
      <c r="F77" s="1">
        <f t="shared" si="1"/>
        <v>5476.5</v>
      </c>
      <c r="G77" s="1">
        <f t="shared" si="2"/>
        <v>7.1424999987357296E-3</v>
      </c>
      <c r="K77" s="1">
        <f t="shared" si="6"/>
        <v>7.1424999987357296E-3</v>
      </c>
      <c r="O77" s="1">
        <f t="shared" ca="1" si="3"/>
        <v>-2.3213296780795582E-3</v>
      </c>
      <c r="Q77" s="41">
        <f t="shared" si="4"/>
        <v>39785.149570000001</v>
      </c>
    </row>
    <row r="78" spans="1:17" x14ac:dyDescent="0.2">
      <c r="A78" s="44" t="s">
        <v>4</v>
      </c>
      <c r="B78" s="34" t="s">
        <v>64</v>
      </c>
      <c r="C78" s="45">
        <v>54810.543409999998</v>
      </c>
      <c r="D78" s="45">
        <v>2.0000000000000001E-4</v>
      </c>
      <c r="E78" s="1">
        <f t="shared" si="0"/>
        <v>5497.0181812775818</v>
      </c>
      <c r="F78" s="1">
        <f t="shared" si="1"/>
        <v>5497</v>
      </c>
      <c r="G78" s="1">
        <f t="shared" si="2"/>
        <v>6.1149999964982271E-3</v>
      </c>
      <c r="K78" s="1">
        <f t="shared" si="6"/>
        <v>6.1149999964982271E-3</v>
      </c>
      <c r="O78" s="1">
        <f t="shared" ca="1" si="3"/>
        <v>-2.2851205420728049E-3</v>
      </c>
      <c r="Q78" s="41">
        <f t="shared" si="4"/>
        <v>39792.043409999998</v>
      </c>
    </row>
    <row r="79" spans="1:17" x14ac:dyDescent="0.2">
      <c r="A79" s="44" t="s">
        <v>6</v>
      </c>
      <c r="B79" s="34" t="s">
        <v>59</v>
      </c>
      <c r="C79" s="45">
        <v>54820.120790000001</v>
      </c>
      <c r="D79" s="45">
        <v>8.0000000000000004E-4</v>
      </c>
      <c r="E79" s="1">
        <f t="shared" si="0"/>
        <v>5525.4938974534252</v>
      </c>
      <c r="F79" s="1">
        <f t="shared" si="1"/>
        <v>5525.5</v>
      </c>
      <c r="G79" s="1">
        <f t="shared" si="2"/>
        <v>-2.0524999999906868E-3</v>
      </c>
      <c r="K79" s="1">
        <f t="shared" si="6"/>
        <v>-2.0524999999906868E-3</v>
      </c>
      <c r="O79" s="1">
        <f t="shared" ca="1" si="3"/>
        <v>-2.2347810115268315E-3</v>
      </c>
      <c r="Q79" s="41">
        <f t="shared" si="4"/>
        <v>39801.620790000001</v>
      </c>
    </row>
    <row r="80" spans="1:17" x14ac:dyDescent="0.2">
      <c r="A80" s="44" t="s">
        <v>4</v>
      </c>
      <c r="B80" s="34" t="s">
        <v>64</v>
      </c>
      <c r="C80" s="45">
        <v>54847.54075</v>
      </c>
      <c r="D80" s="45">
        <v>2.0000000000000001E-4</v>
      </c>
      <c r="E80" s="1">
        <f t="shared" si="0"/>
        <v>5607.0196381583755</v>
      </c>
      <c r="F80" s="1">
        <f t="shared" si="1"/>
        <v>5607</v>
      </c>
      <c r="G80" s="1">
        <f t="shared" si="2"/>
        <v>6.6049999950337224E-3</v>
      </c>
      <c r="K80" s="1">
        <f t="shared" si="6"/>
        <v>6.6049999950337224E-3</v>
      </c>
      <c r="O80" s="1">
        <f t="shared" ca="1" si="3"/>
        <v>-2.0908276171585187E-3</v>
      </c>
      <c r="Q80" s="41">
        <f t="shared" si="4"/>
        <v>39829.04075</v>
      </c>
    </row>
    <row r="81" spans="1:17" x14ac:dyDescent="0.2">
      <c r="A81" s="44" t="s">
        <v>4</v>
      </c>
      <c r="B81" s="34" t="s">
        <v>59</v>
      </c>
      <c r="C81" s="45">
        <v>55020.92482</v>
      </c>
      <c r="D81" s="45">
        <v>1.1000000000000001E-3</v>
      </c>
      <c r="E81" s="1">
        <f t="shared" si="0"/>
        <v>6122.5296802295252</v>
      </c>
      <c r="F81" s="1">
        <f t="shared" si="1"/>
        <v>6122.5</v>
      </c>
      <c r="G81" s="1">
        <f t="shared" si="2"/>
        <v>9.9824999997508712E-3</v>
      </c>
      <c r="K81" s="1">
        <f t="shared" si="6"/>
        <v>9.9824999997508712E-3</v>
      </c>
      <c r="O81" s="1">
        <f t="shared" ca="1" si="3"/>
        <v>-1.1803003190374774E-3</v>
      </c>
      <c r="Q81" s="41">
        <f t="shared" si="4"/>
        <v>40002.42482</v>
      </c>
    </row>
    <row r="82" spans="1:17" x14ac:dyDescent="0.2">
      <c r="A82" s="44" t="s">
        <v>6</v>
      </c>
      <c r="B82" s="34" t="s">
        <v>59</v>
      </c>
      <c r="C82" s="45">
        <v>55071.366410000002</v>
      </c>
      <c r="D82" s="45">
        <v>8.0000000000000004E-4</v>
      </c>
      <c r="E82" s="1">
        <f t="shared" si="0"/>
        <v>6272.5039320915139</v>
      </c>
      <c r="F82" s="1">
        <f t="shared" si="1"/>
        <v>6272.5</v>
      </c>
      <c r="G82" s="1">
        <f t="shared" si="2"/>
        <v>1.3225000002421439E-3</v>
      </c>
      <c r="K82" s="1">
        <f t="shared" si="6"/>
        <v>1.3225000002421439E-3</v>
      </c>
      <c r="O82" s="1">
        <f t="shared" ca="1" si="3"/>
        <v>-9.1535542142708558E-4</v>
      </c>
      <c r="Q82" s="41">
        <f t="shared" si="4"/>
        <v>40052.866410000002</v>
      </c>
    </row>
    <row r="83" spans="1:17" x14ac:dyDescent="0.2">
      <c r="A83" s="44" t="s">
        <v>4</v>
      </c>
      <c r="B83" s="34" t="s">
        <v>59</v>
      </c>
      <c r="C83" s="45">
        <v>55138.643609999999</v>
      </c>
      <c r="D83" s="45">
        <v>1.1000000000000001E-3</v>
      </c>
      <c r="E83" s="1">
        <f t="shared" si="0"/>
        <v>6472.5342589977145</v>
      </c>
      <c r="F83" s="1">
        <f t="shared" si="1"/>
        <v>6472.5</v>
      </c>
      <c r="G83" s="1">
        <f t="shared" si="2"/>
        <v>1.1522499997226987E-2</v>
      </c>
      <c r="K83" s="1">
        <f t="shared" si="6"/>
        <v>1.1522499997226987E-2</v>
      </c>
      <c r="O83" s="1">
        <f t="shared" ca="1" si="3"/>
        <v>-5.6209555794656599E-4</v>
      </c>
      <c r="Q83" s="41">
        <f t="shared" si="4"/>
        <v>40120.143609999999</v>
      </c>
    </row>
    <row r="84" spans="1:17" x14ac:dyDescent="0.2">
      <c r="A84" s="44" t="s">
        <v>6</v>
      </c>
      <c r="B84" s="34" t="s">
        <v>64</v>
      </c>
      <c r="C84" s="45">
        <v>55175.128640000003</v>
      </c>
      <c r="D84" s="45">
        <v>1.6000000000000001E-3</v>
      </c>
      <c r="E84" s="1">
        <f t="shared" si="0"/>
        <v>6581.0125024157451</v>
      </c>
      <c r="F84" s="1">
        <f t="shared" si="1"/>
        <v>6581</v>
      </c>
      <c r="G84" s="1">
        <f t="shared" si="2"/>
        <v>4.2049999974551611E-3</v>
      </c>
      <c r="K84" s="1">
        <f t="shared" si="6"/>
        <v>4.2049999974551611E-3</v>
      </c>
      <c r="O84" s="1">
        <f t="shared" ca="1" si="3"/>
        <v>-3.70452082008383E-4</v>
      </c>
      <c r="Q84" s="41">
        <f t="shared" si="4"/>
        <v>40156.628640000003</v>
      </c>
    </row>
    <row r="85" spans="1:17" x14ac:dyDescent="0.2">
      <c r="A85" s="44" t="s">
        <v>6</v>
      </c>
      <c r="B85" s="34" t="s">
        <v>59</v>
      </c>
      <c r="C85" s="45">
        <v>55189.085290000003</v>
      </c>
      <c r="D85" s="45">
        <v>8.0000000000000004E-4</v>
      </c>
      <c r="E85" s="1">
        <f t="shared" ref="E85:E148" si="7">+(C85-C$7)/C$8</f>
        <v>6622.5087784500565</v>
      </c>
      <c r="F85" s="1">
        <f t="shared" ref="F85:F148" si="8">ROUND(2*E85,0)/2</f>
        <v>6622.5</v>
      </c>
      <c r="G85" s="1">
        <f t="shared" ref="G85:G148" si="9">+C85-(C$7+F85*C$8)</f>
        <v>2.9524999990826473E-3</v>
      </c>
      <c r="K85" s="1">
        <f t="shared" si="6"/>
        <v>2.9524999990826473E-3</v>
      </c>
      <c r="O85" s="1">
        <f t="shared" ref="O85:O148" ca="1" si="10">+C$11+C$12*$F85</f>
        <v>-2.9715066033617586E-4</v>
      </c>
      <c r="Q85" s="41">
        <f t="shared" ref="Q85:Q148" si="11">+C85-15018.5</f>
        <v>40170.585290000003</v>
      </c>
    </row>
    <row r="86" spans="1:17" x14ac:dyDescent="0.2">
      <c r="A86" s="44" t="s">
        <v>6</v>
      </c>
      <c r="B86" s="34" t="s">
        <v>64</v>
      </c>
      <c r="C86" s="45">
        <v>55208.089509999998</v>
      </c>
      <c r="D86" s="45">
        <v>1.8E-3</v>
      </c>
      <c r="E86" s="1">
        <f t="shared" si="7"/>
        <v>6679.0126213447757</v>
      </c>
      <c r="F86" s="1">
        <f t="shared" si="8"/>
        <v>6679</v>
      </c>
      <c r="G86" s="1">
        <f t="shared" si="9"/>
        <v>4.2449999964446761E-3</v>
      </c>
      <c r="K86" s="1">
        <f t="shared" si="6"/>
        <v>4.2449999964446761E-3</v>
      </c>
      <c r="O86" s="1">
        <f t="shared" ca="1" si="10"/>
        <v>-1.973547489029278E-4</v>
      </c>
      <c r="Q86" s="41">
        <f t="shared" si="11"/>
        <v>40189.589509999998</v>
      </c>
    </row>
    <row r="87" spans="1:17" x14ac:dyDescent="0.2">
      <c r="A87" s="44" t="s">
        <v>6</v>
      </c>
      <c r="B87" s="34" t="s">
        <v>59</v>
      </c>
      <c r="C87" s="45">
        <v>55850.32864</v>
      </c>
      <c r="D87" s="45">
        <v>8.0000000000000004E-4</v>
      </c>
      <c r="E87" s="1">
        <f t="shared" si="7"/>
        <v>8588.5347644461526</v>
      </c>
      <c r="F87" s="1">
        <f t="shared" si="8"/>
        <v>8588.5</v>
      </c>
      <c r="G87" s="1">
        <f t="shared" si="9"/>
        <v>1.1692499996570405E-2</v>
      </c>
      <c r="K87" s="1">
        <f t="shared" si="6"/>
        <v>1.1692499996570405E-2</v>
      </c>
      <c r="O87" s="1">
        <f t="shared" ca="1" si="10"/>
        <v>3.1753937976773429E-3</v>
      </c>
      <c r="Q87" s="41">
        <f t="shared" si="11"/>
        <v>40831.82864</v>
      </c>
    </row>
    <row r="88" spans="1:17" x14ac:dyDescent="0.2">
      <c r="A88" s="29" t="s">
        <v>58</v>
      </c>
      <c r="B88" s="28" t="s">
        <v>59</v>
      </c>
      <c r="C88" s="29">
        <v>55888.658799999997</v>
      </c>
      <c r="D88" s="29">
        <v>2.9999999999999997E-4</v>
      </c>
      <c r="E88" s="1">
        <f t="shared" si="7"/>
        <v>8702.4989965361747</v>
      </c>
      <c r="F88" s="1">
        <f t="shared" si="8"/>
        <v>8702.5</v>
      </c>
      <c r="G88" s="1">
        <f t="shared" si="9"/>
        <v>-3.375000087544322E-4</v>
      </c>
      <c r="K88" s="1">
        <f t="shared" si="6"/>
        <v>-3.375000087544322E-4</v>
      </c>
      <c r="O88" s="1">
        <f t="shared" ca="1" si="10"/>
        <v>3.37675191986124E-3</v>
      </c>
      <c r="Q88" s="41">
        <f t="shared" si="11"/>
        <v>40870.158799999997</v>
      </c>
    </row>
    <row r="89" spans="1:17" x14ac:dyDescent="0.2">
      <c r="A89" s="31" t="s">
        <v>60</v>
      </c>
      <c r="B89" s="25"/>
      <c r="C89" s="26">
        <v>55902.618600000002</v>
      </c>
      <c r="D89" s="26">
        <v>2.0000000000000001E-4</v>
      </c>
      <c r="E89" s="1">
        <f t="shared" si="7"/>
        <v>8744.0046382327109</v>
      </c>
      <c r="F89" s="1">
        <f t="shared" si="8"/>
        <v>8744</v>
      </c>
      <c r="G89" s="1">
        <f t="shared" si="9"/>
        <v>1.5599999969708733E-3</v>
      </c>
      <c r="K89" s="1">
        <f t="shared" si="6"/>
        <v>1.5599999969708733E-3</v>
      </c>
      <c r="O89" s="1">
        <f t="shared" ca="1" si="10"/>
        <v>3.4500533415334472E-3</v>
      </c>
      <c r="Q89" s="41">
        <f t="shared" si="11"/>
        <v>40884.118600000002</v>
      </c>
    </row>
    <row r="90" spans="1:17" x14ac:dyDescent="0.2">
      <c r="A90" s="44" t="s">
        <v>6</v>
      </c>
      <c r="B90" s="34" t="s">
        <v>59</v>
      </c>
      <c r="C90" s="45">
        <v>56195.41287</v>
      </c>
      <c r="D90" s="45">
        <v>8.0000000000000004E-4</v>
      </c>
      <c r="E90" s="1">
        <f t="shared" si="7"/>
        <v>9614.5482034281213</v>
      </c>
      <c r="F90" s="1">
        <f t="shared" si="8"/>
        <v>9614.5</v>
      </c>
      <c r="G90" s="1">
        <f t="shared" si="9"/>
        <v>1.6212499998800922E-2</v>
      </c>
      <c r="K90" s="1">
        <f t="shared" si="6"/>
        <v>1.6212499998800922E-2</v>
      </c>
      <c r="O90" s="1">
        <f t="shared" ca="1" si="10"/>
        <v>4.9876168973324135E-3</v>
      </c>
      <c r="Q90" s="41">
        <f t="shared" si="11"/>
        <v>41176.91287</v>
      </c>
    </row>
    <row r="91" spans="1:17" x14ac:dyDescent="0.2">
      <c r="A91" s="44" t="s">
        <v>6</v>
      </c>
      <c r="B91" s="34" t="s">
        <v>64</v>
      </c>
      <c r="C91" s="45">
        <v>56265.206510000004</v>
      </c>
      <c r="D91" s="45">
        <v>2.5999999999999999E-3</v>
      </c>
      <c r="E91" s="1">
        <f t="shared" si="7"/>
        <v>9822.0604754188553</v>
      </c>
      <c r="F91" s="1">
        <f t="shared" si="8"/>
        <v>9822</v>
      </c>
      <c r="G91" s="1">
        <f t="shared" si="9"/>
        <v>2.0340000002761371E-2</v>
      </c>
      <c r="K91" s="1">
        <f t="shared" ref="K91:K99" si="12">+G91</f>
        <v>2.0340000002761371E-2</v>
      </c>
      <c r="O91" s="1">
        <f t="shared" ca="1" si="10"/>
        <v>5.3541240056934544E-3</v>
      </c>
      <c r="Q91" s="41">
        <f t="shared" si="11"/>
        <v>41246.706510000004</v>
      </c>
    </row>
    <row r="92" spans="1:17" x14ac:dyDescent="0.2">
      <c r="A92" s="44" t="s">
        <v>6</v>
      </c>
      <c r="B92" s="34" t="s">
        <v>59</v>
      </c>
      <c r="C92" s="45">
        <v>56273.107179999999</v>
      </c>
      <c r="D92" s="45">
        <v>8.0000000000000004E-4</v>
      </c>
      <c r="E92" s="1">
        <f t="shared" si="7"/>
        <v>9845.5509536622594</v>
      </c>
      <c r="F92" s="1">
        <f t="shared" si="8"/>
        <v>9845.5</v>
      </c>
      <c r="G92" s="1">
        <f t="shared" si="9"/>
        <v>1.7137499999080319E-2</v>
      </c>
      <c r="K92" s="1">
        <f t="shared" si="12"/>
        <v>1.7137499999080319E-2</v>
      </c>
      <c r="O92" s="1">
        <f t="shared" ca="1" si="10"/>
        <v>5.3956320396524142E-3</v>
      </c>
      <c r="Q92" s="41">
        <f t="shared" si="11"/>
        <v>41254.607179999999</v>
      </c>
    </row>
    <row r="93" spans="1:17" x14ac:dyDescent="0.2">
      <c r="A93" s="44" t="s">
        <v>5</v>
      </c>
      <c r="B93" s="34" t="s">
        <v>59</v>
      </c>
      <c r="C93" s="45">
        <v>56516.930769999999</v>
      </c>
      <c r="D93" s="45">
        <v>2.9999999999999997E-4</v>
      </c>
      <c r="E93" s="1">
        <f t="shared" si="7"/>
        <v>10570.493614996942</v>
      </c>
      <c r="F93" s="1">
        <f t="shared" si="8"/>
        <v>10570.5</v>
      </c>
      <c r="G93" s="1">
        <f t="shared" si="9"/>
        <v>-2.1475000030477531E-3</v>
      </c>
      <c r="K93" s="1">
        <f t="shared" si="12"/>
        <v>-2.1475000030477531E-3</v>
      </c>
      <c r="O93" s="1">
        <f t="shared" ca="1" si="10"/>
        <v>6.6761990447693036E-3</v>
      </c>
      <c r="Q93" s="41">
        <f t="shared" si="11"/>
        <v>41498.430769999999</v>
      </c>
    </row>
    <row r="94" spans="1:17" x14ac:dyDescent="0.2">
      <c r="A94" s="44" t="s">
        <v>5</v>
      </c>
      <c r="B94" s="34" t="s">
        <v>59</v>
      </c>
      <c r="C94" s="45">
        <v>56833.089740000003</v>
      </c>
      <c r="D94" s="45">
        <v>2.9999999999999997E-4</v>
      </c>
      <c r="E94" s="1">
        <f t="shared" si="7"/>
        <v>11510.505716027175</v>
      </c>
      <c r="F94" s="1">
        <f t="shared" si="8"/>
        <v>11510.5</v>
      </c>
      <c r="G94" s="1">
        <f t="shared" si="9"/>
        <v>1.9224999996367842E-3</v>
      </c>
      <c r="K94" s="1">
        <f t="shared" si="12"/>
        <v>1.9224999996367842E-3</v>
      </c>
      <c r="O94" s="1">
        <f t="shared" ca="1" si="10"/>
        <v>8.33652040312775E-3</v>
      </c>
      <c r="Q94" s="41">
        <f t="shared" si="11"/>
        <v>41814.589740000003</v>
      </c>
    </row>
    <row r="95" spans="1:17" x14ac:dyDescent="0.2">
      <c r="A95" s="44" t="s">
        <v>5</v>
      </c>
      <c r="B95" s="34" t="s">
        <v>59</v>
      </c>
      <c r="C95" s="45">
        <v>56864.032740000002</v>
      </c>
      <c r="D95" s="45">
        <v>2.9999999999999997E-4</v>
      </c>
      <c r="E95" s="1">
        <f t="shared" si="7"/>
        <v>11602.506251207871</v>
      </c>
      <c r="F95" s="1">
        <f t="shared" si="8"/>
        <v>11602.5</v>
      </c>
      <c r="G95" s="1">
        <f t="shared" si="9"/>
        <v>2.1025000023655593E-3</v>
      </c>
      <c r="K95" s="1">
        <f t="shared" si="12"/>
        <v>2.1025000023655593E-3</v>
      </c>
      <c r="O95" s="1">
        <f t="shared" ca="1" si="10"/>
        <v>8.4990199403287905E-3</v>
      </c>
      <c r="Q95" s="41">
        <f t="shared" si="11"/>
        <v>41845.532740000002</v>
      </c>
    </row>
    <row r="96" spans="1:17" x14ac:dyDescent="0.2">
      <c r="A96" s="44" t="s">
        <v>5</v>
      </c>
      <c r="B96" s="34" t="s">
        <v>59</v>
      </c>
      <c r="C96" s="45">
        <v>56895.985180000003</v>
      </c>
      <c r="D96" s="45">
        <v>2.9999999999999997E-4</v>
      </c>
      <c r="E96" s="1">
        <f t="shared" si="7"/>
        <v>11697.508079741925</v>
      </c>
      <c r="F96" s="1">
        <f t="shared" si="8"/>
        <v>11697.5</v>
      </c>
      <c r="G96" s="1">
        <f t="shared" si="9"/>
        <v>2.7174999995622784E-3</v>
      </c>
      <c r="K96" s="1">
        <f t="shared" si="12"/>
        <v>2.7174999995622784E-3</v>
      </c>
      <c r="O96" s="1">
        <f t="shared" ca="1" si="10"/>
        <v>8.6668183754820376E-3</v>
      </c>
      <c r="Q96" s="41">
        <f t="shared" si="11"/>
        <v>41877.485180000003</v>
      </c>
    </row>
    <row r="97" spans="1:17" x14ac:dyDescent="0.2">
      <c r="A97" s="44" t="s">
        <v>5</v>
      </c>
      <c r="B97" s="34" t="s">
        <v>59</v>
      </c>
      <c r="C97" s="45">
        <v>56896.994229999997</v>
      </c>
      <c r="D97" s="45">
        <v>2.9999999999999997E-4</v>
      </c>
      <c r="E97" s="1">
        <f t="shared" si="7"/>
        <v>11700.508213537079</v>
      </c>
      <c r="F97" s="1">
        <f t="shared" si="8"/>
        <v>11700.5</v>
      </c>
      <c r="G97" s="1">
        <f t="shared" si="9"/>
        <v>2.7624999929685146E-3</v>
      </c>
      <c r="K97" s="1">
        <f t="shared" si="12"/>
        <v>2.7624999929685146E-3</v>
      </c>
      <c r="O97" s="1">
        <f t="shared" ca="1" si="10"/>
        <v>8.672117273434244E-3</v>
      </c>
      <c r="Q97" s="41">
        <f t="shared" si="11"/>
        <v>41878.494229999997</v>
      </c>
    </row>
    <row r="98" spans="1:17" x14ac:dyDescent="0.2">
      <c r="A98" s="36" t="s">
        <v>63</v>
      </c>
      <c r="B98" s="37" t="s">
        <v>59</v>
      </c>
      <c r="C98" s="38">
        <v>56919.358039999999</v>
      </c>
      <c r="D98" s="38">
        <v>2.0000000000000001E-4</v>
      </c>
      <c r="E98" s="1">
        <f t="shared" si="7"/>
        <v>11767.000877101687</v>
      </c>
      <c r="F98" s="1">
        <f t="shared" si="8"/>
        <v>11767</v>
      </c>
      <c r="G98" s="1">
        <f t="shared" si="9"/>
        <v>2.9499999800464138E-4</v>
      </c>
      <c r="K98" s="1">
        <f t="shared" si="12"/>
        <v>2.9499999800464138E-4</v>
      </c>
      <c r="O98" s="1">
        <f t="shared" ca="1" si="10"/>
        <v>8.7895761780415159E-3</v>
      </c>
      <c r="Q98" s="41">
        <f t="shared" si="11"/>
        <v>41900.858039999999</v>
      </c>
    </row>
    <row r="99" spans="1:17" x14ac:dyDescent="0.2">
      <c r="A99" s="44" t="s">
        <v>5</v>
      </c>
      <c r="B99" s="34" t="s">
        <v>59</v>
      </c>
      <c r="C99" s="45">
        <v>56928.946470000003</v>
      </c>
      <c r="D99" s="45">
        <v>2.9999999999999997E-4</v>
      </c>
      <c r="E99" s="1">
        <f t="shared" si="7"/>
        <v>11795.509447425929</v>
      </c>
      <c r="F99" s="1">
        <f t="shared" si="8"/>
        <v>11795.5</v>
      </c>
      <c r="G99" s="1">
        <f t="shared" si="9"/>
        <v>3.1775000024936162E-3</v>
      </c>
      <c r="K99" s="1">
        <f t="shared" si="12"/>
        <v>3.1775000024936162E-3</v>
      </c>
      <c r="O99" s="1">
        <f t="shared" ca="1" si="10"/>
        <v>8.839915708587491E-3</v>
      </c>
      <c r="Q99" s="41">
        <f t="shared" si="11"/>
        <v>41910.446470000003</v>
      </c>
    </row>
    <row r="100" spans="1:17" x14ac:dyDescent="0.2">
      <c r="A100" s="47" t="s">
        <v>62</v>
      </c>
      <c r="B100" s="48" t="s">
        <v>59</v>
      </c>
      <c r="C100" s="49">
        <v>57027.328000000001</v>
      </c>
      <c r="D100" s="49">
        <v>3.0000000000000001E-3</v>
      </c>
      <c r="E100" s="1">
        <f t="shared" si="7"/>
        <v>12088.01998007938</v>
      </c>
      <c r="F100" s="1">
        <f t="shared" si="8"/>
        <v>12088</v>
      </c>
      <c r="G100" s="1">
        <f t="shared" si="9"/>
        <v>6.7199999975855462E-3</v>
      </c>
      <c r="I100" s="1">
        <f>+G100</f>
        <v>6.7199999975855462E-3</v>
      </c>
      <c r="O100" s="1">
        <f t="shared" ca="1" si="10"/>
        <v>9.3565582589277517E-3</v>
      </c>
      <c r="Q100" s="41">
        <f t="shared" si="11"/>
        <v>42008.828000000001</v>
      </c>
    </row>
    <row r="101" spans="1:17" x14ac:dyDescent="0.2">
      <c r="A101" s="44" t="s">
        <v>5</v>
      </c>
      <c r="B101" s="34" t="s">
        <v>59</v>
      </c>
      <c r="C101" s="45">
        <v>57051.710330000002</v>
      </c>
      <c r="D101" s="45">
        <v>2.9999999999999997E-4</v>
      </c>
      <c r="E101" s="1">
        <f t="shared" si="7"/>
        <v>12160.514159989292</v>
      </c>
      <c r="F101" s="1">
        <f t="shared" si="8"/>
        <v>12160.5</v>
      </c>
      <c r="G101" s="1">
        <f t="shared" si="9"/>
        <v>4.7625000006519258E-3</v>
      </c>
      <c r="K101" s="1">
        <f t="shared" ref="K101:K164" si="13">+G101</f>
        <v>4.7625000006519258E-3</v>
      </c>
      <c r="O101" s="1">
        <f t="shared" ca="1" si="10"/>
        <v>9.4846149594394434E-3</v>
      </c>
      <c r="Q101" s="41">
        <f t="shared" si="11"/>
        <v>42033.210330000002</v>
      </c>
    </row>
    <row r="102" spans="1:17" x14ac:dyDescent="0.2">
      <c r="A102" s="44" t="s">
        <v>5</v>
      </c>
      <c r="B102" s="34" t="s">
        <v>64</v>
      </c>
      <c r="C102" s="45">
        <v>57189.104959999997</v>
      </c>
      <c r="D102" s="45">
        <v>2.5999999999999999E-3</v>
      </c>
      <c r="E102" s="1">
        <f t="shared" si="7"/>
        <v>12569.019459764801</v>
      </c>
      <c r="F102" s="1">
        <f t="shared" si="8"/>
        <v>12569</v>
      </c>
      <c r="G102" s="1">
        <f t="shared" si="9"/>
        <v>6.5449999965494499E-3</v>
      </c>
      <c r="K102" s="1">
        <f t="shared" si="13"/>
        <v>6.5449999965494499E-3</v>
      </c>
      <c r="O102" s="1">
        <f t="shared" ca="1" si="10"/>
        <v>1.0206148230598407E-2</v>
      </c>
      <c r="Q102" s="41">
        <f t="shared" si="11"/>
        <v>42170.604959999997</v>
      </c>
    </row>
    <row r="103" spans="1:17" x14ac:dyDescent="0.2">
      <c r="A103" s="44" t="s">
        <v>5</v>
      </c>
      <c r="B103" s="34" t="s">
        <v>59</v>
      </c>
      <c r="C103" s="45">
        <v>57234.006260000002</v>
      </c>
      <c r="D103" s="45">
        <v>2.9999999999999997E-4</v>
      </c>
      <c r="E103" s="1">
        <f t="shared" si="7"/>
        <v>12702.521176802888</v>
      </c>
      <c r="F103" s="1">
        <f t="shared" si="8"/>
        <v>12702.5</v>
      </c>
      <c r="G103" s="1">
        <f t="shared" si="9"/>
        <v>7.1224999992409721E-3</v>
      </c>
      <c r="K103" s="1">
        <f t="shared" si="13"/>
        <v>7.1224999992409721E-3</v>
      </c>
      <c r="O103" s="1">
        <f t="shared" ca="1" si="10"/>
        <v>1.0441949189471653E-2</v>
      </c>
      <c r="Q103" s="41">
        <f t="shared" si="11"/>
        <v>42215.506260000002</v>
      </c>
    </row>
    <row r="104" spans="1:17" x14ac:dyDescent="0.2">
      <c r="A104" s="36" t="s">
        <v>63</v>
      </c>
      <c r="B104" s="37" t="s">
        <v>64</v>
      </c>
      <c r="C104" s="38">
        <v>57287.484149999997</v>
      </c>
      <c r="D104" s="38">
        <v>1E-4</v>
      </c>
      <c r="E104" s="1">
        <f t="shared" si="7"/>
        <v>12861.523035069184</v>
      </c>
      <c r="F104" s="1">
        <f t="shared" si="8"/>
        <v>12861.5</v>
      </c>
      <c r="G104" s="1">
        <f t="shared" si="9"/>
        <v>7.7474999925470911E-3</v>
      </c>
      <c r="K104" s="1">
        <f t="shared" si="13"/>
        <v>7.7474999925470911E-3</v>
      </c>
      <c r="O104" s="1">
        <f t="shared" ca="1" si="10"/>
        <v>1.0722790780938667E-2</v>
      </c>
      <c r="Q104" s="41">
        <f t="shared" si="11"/>
        <v>42268.984149999997</v>
      </c>
    </row>
    <row r="105" spans="1:17" x14ac:dyDescent="0.2">
      <c r="A105" s="44" t="s">
        <v>5</v>
      </c>
      <c r="B105" s="34" t="s">
        <v>59</v>
      </c>
      <c r="C105" s="45">
        <v>57327.844949999999</v>
      </c>
      <c r="D105" s="45">
        <v>2.9999999999999997E-4</v>
      </c>
      <c r="E105" s="1">
        <f t="shared" si="7"/>
        <v>12981.52481900485</v>
      </c>
      <c r="F105" s="1">
        <f t="shared" si="8"/>
        <v>12981.5</v>
      </c>
      <c r="G105" s="1">
        <f t="shared" si="9"/>
        <v>8.347499999217689E-3</v>
      </c>
      <c r="K105" s="1">
        <f t="shared" si="13"/>
        <v>8.347499999217689E-3</v>
      </c>
      <c r="O105" s="1">
        <f t="shared" ca="1" si="10"/>
        <v>1.0934746699026981E-2</v>
      </c>
      <c r="Q105" s="41">
        <f t="shared" si="11"/>
        <v>42309.344949999999</v>
      </c>
    </row>
    <row r="106" spans="1:17" x14ac:dyDescent="0.2">
      <c r="A106" s="31" t="s">
        <v>61</v>
      </c>
      <c r="B106" s="25"/>
      <c r="C106" s="26">
        <v>57332.722800000003</v>
      </c>
      <c r="D106" s="26">
        <v>2.0000000000000001E-4</v>
      </c>
      <c r="E106" s="1">
        <f t="shared" si="7"/>
        <v>12996.027769931765</v>
      </c>
      <c r="F106" s="1">
        <f t="shared" si="8"/>
        <v>12996</v>
      </c>
      <c r="G106" s="1">
        <f t="shared" si="9"/>
        <v>9.3400000041583553E-3</v>
      </c>
      <c r="K106" s="1">
        <f t="shared" si="13"/>
        <v>9.3400000041583553E-3</v>
      </c>
      <c r="O106" s="1">
        <f t="shared" ca="1" si="10"/>
        <v>1.0960358039129318E-2</v>
      </c>
      <c r="Q106" s="41">
        <f t="shared" si="11"/>
        <v>42314.222800000003</v>
      </c>
    </row>
    <row r="107" spans="1:17" x14ac:dyDescent="0.2">
      <c r="A107" s="44" t="s">
        <v>5</v>
      </c>
      <c r="B107" s="34" t="s">
        <v>59</v>
      </c>
      <c r="C107" s="45">
        <v>57386.70435</v>
      </c>
      <c r="D107" s="45">
        <v>2.9999999999999997E-4</v>
      </c>
      <c r="E107" s="1">
        <f t="shared" si="7"/>
        <v>13156.527123255079</v>
      </c>
      <c r="F107" s="1">
        <f t="shared" si="8"/>
        <v>13156.5</v>
      </c>
      <c r="G107" s="1">
        <f t="shared" si="9"/>
        <v>9.1224999996484257E-3</v>
      </c>
      <c r="K107" s="1">
        <f t="shared" si="13"/>
        <v>9.1224999996484257E-3</v>
      </c>
      <c r="O107" s="1">
        <f t="shared" ca="1" si="10"/>
        <v>1.1243849079572436E-2</v>
      </c>
      <c r="Q107" s="41">
        <f t="shared" si="11"/>
        <v>42368.20435</v>
      </c>
    </row>
    <row r="108" spans="1:17" x14ac:dyDescent="0.2">
      <c r="A108" s="44" t="s">
        <v>5</v>
      </c>
      <c r="B108" s="34" t="s">
        <v>59</v>
      </c>
      <c r="C108" s="45">
        <v>57392.758459999997</v>
      </c>
      <c r="D108" s="45">
        <v>4.0000000000000002E-4</v>
      </c>
      <c r="E108" s="1">
        <f t="shared" si="7"/>
        <v>13174.52736111316</v>
      </c>
      <c r="F108" s="1">
        <f t="shared" si="8"/>
        <v>13174.5</v>
      </c>
      <c r="G108" s="1">
        <f t="shared" si="9"/>
        <v>9.2024999903514981E-3</v>
      </c>
      <c r="K108" s="1">
        <f t="shared" si="13"/>
        <v>9.2024999903514981E-3</v>
      </c>
      <c r="O108" s="1">
        <f t="shared" ca="1" si="10"/>
        <v>1.1275642467285681E-2</v>
      </c>
      <c r="Q108" s="41">
        <f t="shared" si="11"/>
        <v>42374.258459999997</v>
      </c>
    </row>
    <row r="109" spans="1:17" x14ac:dyDescent="0.2">
      <c r="A109" s="44" t="s">
        <v>7</v>
      </c>
      <c r="B109" s="34" t="s">
        <v>59</v>
      </c>
      <c r="C109" s="45">
        <v>57393.76885</v>
      </c>
      <c r="D109" s="45">
        <v>2.9999999999999997E-4</v>
      </c>
      <c r="E109" s="1">
        <f t="shared" si="7"/>
        <v>13177.531479031315</v>
      </c>
      <c r="F109" s="1">
        <f t="shared" si="8"/>
        <v>13177.5</v>
      </c>
      <c r="G109" s="1">
        <f t="shared" si="9"/>
        <v>1.0587499993562233E-2</v>
      </c>
      <c r="K109" s="1">
        <f t="shared" si="13"/>
        <v>1.0587499993562233E-2</v>
      </c>
      <c r="O109" s="1">
        <f t="shared" ca="1" si="10"/>
        <v>1.1280941365237891E-2</v>
      </c>
      <c r="Q109" s="41">
        <f t="shared" si="11"/>
        <v>42375.26885</v>
      </c>
    </row>
    <row r="110" spans="1:17" x14ac:dyDescent="0.2">
      <c r="A110" s="44" t="s">
        <v>7</v>
      </c>
      <c r="B110" s="34" t="s">
        <v>64</v>
      </c>
      <c r="C110" s="45">
        <v>57393.937129999998</v>
      </c>
      <c r="D110" s="45">
        <v>1E-4</v>
      </c>
      <c r="E110" s="1">
        <f t="shared" si="7"/>
        <v>13178.031813519246</v>
      </c>
      <c r="F110" s="1">
        <f t="shared" si="8"/>
        <v>13178</v>
      </c>
      <c r="G110" s="1">
        <f t="shared" si="9"/>
        <v>1.0699999991629738E-2</v>
      </c>
      <c r="K110" s="1">
        <f t="shared" si="13"/>
        <v>1.0699999991629738E-2</v>
      </c>
      <c r="O110" s="1">
        <f t="shared" ca="1" si="10"/>
        <v>1.128182451489659E-2</v>
      </c>
      <c r="Q110" s="41">
        <f t="shared" si="11"/>
        <v>42375.437129999998</v>
      </c>
    </row>
    <row r="111" spans="1:17" x14ac:dyDescent="0.2">
      <c r="A111" s="44" t="s">
        <v>7</v>
      </c>
      <c r="B111" s="34" t="s">
        <v>59</v>
      </c>
      <c r="C111" s="45">
        <v>57394.105329999999</v>
      </c>
      <c r="D111" s="45">
        <v>2.9999999999999997E-4</v>
      </c>
      <c r="E111" s="1">
        <f t="shared" si="7"/>
        <v>13178.531910149095</v>
      </c>
      <c r="F111" s="1">
        <f t="shared" si="8"/>
        <v>13178.5</v>
      </c>
      <c r="G111" s="1">
        <f t="shared" si="9"/>
        <v>1.0732499991718214E-2</v>
      </c>
      <c r="K111" s="1">
        <f t="shared" si="13"/>
        <v>1.0732499991718214E-2</v>
      </c>
      <c r="O111" s="1">
        <f t="shared" ca="1" si="10"/>
        <v>1.1282707664555292E-2</v>
      </c>
      <c r="Q111" s="41">
        <f t="shared" si="11"/>
        <v>42375.605329999999</v>
      </c>
    </row>
    <row r="112" spans="1:17" x14ac:dyDescent="0.2">
      <c r="A112" s="44" t="s">
        <v>7</v>
      </c>
      <c r="B112" s="34" t="s">
        <v>64</v>
      </c>
      <c r="C112" s="45">
        <v>57394.273540000002</v>
      </c>
      <c r="D112" s="45">
        <v>1E-4</v>
      </c>
      <c r="E112" s="1">
        <f t="shared" si="7"/>
        <v>13179.032036511213</v>
      </c>
      <c r="F112" s="1">
        <f t="shared" si="8"/>
        <v>13179</v>
      </c>
      <c r="G112" s="1">
        <f t="shared" si="9"/>
        <v>1.0774999995192047E-2</v>
      </c>
      <c r="K112" s="1">
        <f t="shared" si="13"/>
        <v>1.0774999995192047E-2</v>
      </c>
      <c r="O112" s="1">
        <f t="shared" ca="1" si="10"/>
        <v>1.1283590814213994E-2</v>
      </c>
      <c r="Q112" s="41">
        <f t="shared" si="11"/>
        <v>42375.773540000002</v>
      </c>
    </row>
    <row r="113" spans="1:17" x14ac:dyDescent="0.2">
      <c r="A113" s="44" t="s">
        <v>7</v>
      </c>
      <c r="B113" s="34" t="s">
        <v>59</v>
      </c>
      <c r="C113" s="45">
        <v>57394.441630000001</v>
      </c>
      <c r="D113" s="45">
        <v>2.9999999999999997E-4</v>
      </c>
      <c r="E113" s="1">
        <f t="shared" si="7"/>
        <v>13179.531806086188</v>
      </c>
      <c r="F113" s="1">
        <f t="shared" si="8"/>
        <v>13179.5</v>
      </c>
      <c r="G113" s="1">
        <f t="shared" si="9"/>
        <v>1.0697499994421378E-2</v>
      </c>
      <c r="K113" s="1">
        <f t="shared" si="13"/>
        <v>1.0697499994421378E-2</v>
      </c>
      <c r="O113" s="1">
        <f t="shared" ca="1" si="10"/>
        <v>1.1284473963872693E-2</v>
      </c>
      <c r="Q113" s="41">
        <f t="shared" si="11"/>
        <v>42375.941630000001</v>
      </c>
    </row>
    <row r="114" spans="1:17" x14ac:dyDescent="0.2">
      <c r="A114" s="44" t="s">
        <v>7</v>
      </c>
      <c r="B114" s="34" t="s">
        <v>64</v>
      </c>
      <c r="C114" s="45">
        <v>57394.609810000002</v>
      </c>
      <c r="D114" s="45">
        <v>1E-4</v>
      </c>
      <c r="E114" s="1">
        <f t="shared" si="7"/>
        <v>13180.031843251516</v>
      </c>
      <c r="F114" s="1">
        <f t="shared" si="8"/>
        <v>13180</v>
      </c>
      <c r="G114" s="1">
        <f t="shared" si="9"/>
        <v>1.0709999995015096E-2</v>
      </c>
      <c r="K114" s="1">
        <f t="shared" si="13"/>
        <v>1.0709999995015096E-2</v>
      </c>
      <c r="O114" s="1">
        <f t="shared" ca="1" si="10"/>
        <v>1.1285357113531395E-2</v>
      </c>
      <c r="Q114" s="41">
        <f t="shared" si="11"/>
        <v>42376.109810000002</v>
      </c>
    </row>
    <row r="115" spans="1:17" x14ac:dyDescent="0.2">
      <c r="A115" s="44" t="s">
        <v>7</v>
      </c>
      <c r="B115" s="34" t="s">
        <v>59</v>
      </c>
      <c r="C115" s="45">
        <v>57394.778019999998</v>
      </c>
      <c r="D115" s="45">
        <v>2.9999999999999997E-4</v>
      </c>
      <c r="E115" s="1">
        <f t="shared" si="7"/>
        <v>13180.531969613614</v>
      </c>
      <c r="F115" s="1">
        <f t="shared" si="8"/>
        <v>13180.5</v>
      </c>
      <c r="G115" s="1">
        <f t="shared" si="9"/>
        <v>1.0752499991212972E-2</v>
      </c>
      <c r="K115" s="1">
        <f t="shared" si="13"/>
        <v>1.0752499991212972E-2</v>
      </c>
      <c r="O115" s="1">
        <f t="shared" ca="1" si="10"/>
        <v>1.1286240263190098E-2</v>
      </c>
      <c r="Q115" s="41">
        <f t="shared" si="11"/>
        <v>42376.278019999998</v>
      </c>
    </row>
    <row r="116" spans="1:17" x14ac:dyDescent="0.2">
      <c r="A116" s="44" t="s">
        <v>7</v>
      </c>
      <c r="B116" s="34" t="s">
        <v>59</v>
      </c>
      <c r="C116" s="45">
        <v>57395.114390000002</v>
      </c>
      <c r="D116" s="45">
        <v>2.9999999999999997E-4</v>
      </c>
      <c r="E116" s="1">
        <f t="shared" si="7"/>
        <v>13181.532073676541</v>
      </c>
      <c r="F116" s="1">
        <f t="shared" si="8"/>
        <v>13181.5</v>
      </c>
      <c r="G116" s="1">
        <f t="shared" si="9"/>
        <v>1.0787499995785765E-2</v>
      </c>
      <c r="K116" s="1">
        <f t="shared" si="13"/>
        <v>1.0787499995785765E-2</v>
      </c>
      <c r="O116" s="1">
        <f t="shared" ca="1" si="10"/>
        <v>1.1288006562507499E-2</v>
      </c>
      <c r="Q116" s="41">
        <f t="shared" si="11"/>
        <v>42376.614390000002</v>
      </c>
    </row>
    <row r="117" spans="1:17" x14ac:dyDescent="0.2">
      <c r="A117" s="44" t="s">
        <v>7</v>
      </c>
      <c r="B117" s="34" t="s">
        <v>64</v>
      </c>
      <c r="C117" s="45">
        <v>57395.28256</v>
      </c>
      <c r="D117" s="45">
        <v>1E-4</v>
      </c>
      <c r="E117" s="1">
        <f t="shared" si="7"/>
        <v>13182.032081109599</v>
      </c>
      <c r="F117" s="1">
        <f t="shared" si="8"/>
        <v>13182</v>
      </c>
      <c r="G117" s="1">
        <f t="shared" si="9"/>
        <v>1.0789999992994126E-2</v>
      </c>
      <c r="K117" s="1">
        <f t="shared" si="13"/>
        <v>1.0789999992994126E-2</v>
      </c>
      <c r="O117" s="1">
        <f t="shared" ca="1" si="10"/>
        <v>1.1288889712166201E-2</v>
      </c>
      <c r="Q117" s="41">
        <f t="shared" si="11"/>
        <v>42376.78256</v>
      </c>
    </row>
    <row r="118" spans="1:17" x14ac:dyDescent="0.2">
      <c r="A118" s="44" t="s">
        <v>7</v>
      </c>
      <c r="B118" s="34" t="s">
        <v>59</v>
      </c>
      <c r="C118" s="45">
        <v>57395.450649999999</v>
      </c>
      <c r="D118" s="45">
        <v>2.9999999999999997E-4</v>
      </c>
      <c r="E118" s="1">
        <f t="shared" si="7"/>
        <v>13182.531850684572</v>
      </c>
      <c r="F118" s="1">
        <f t="shared" si="8"/>
        <v>13182.5</v>
      </c>
      <c r="G118" s="1">
        <f t="shared" si="9"/>
        <v>1.0712499992223457E-2</v>
      </c>
      <c r="K118" s="1">
        <f t="shared" si="13"/>
        <v>1.0712499992223457E-2</v>
      </c>
      <c r="O118" s="1">
        <f t="shared" ca="1" si="10"/>
        <v>1.1289772861824903E-2</v>
      </c>
      <c r="Q118" s="41">
        <f t="shared" si="11"/>
        <v>42376.950649999999</v>
      </c>
    </row>
    <row r="119" spans="1:17" x14ac:dyDescent="0.2">
      <c r="A119" s="44" t="s">
        <v>7</v>
      </c>
      <c r="B119" s="34" t="s">
        <v>64</v>
      </c>
      <c r="C119" s="45">
        <v>57395.618829999999</v>
      </c>
      <c r="D119" s="45">
        <v>1E-4</v>
      </c>
      <c r="E119" s="1">
        <f t="shared" si="7"/>
        <v>13183.031887849902</v>
      </c>
      <c r="F119" s="1">
        <f t="shared" si="8"/>
        <v>13183</v>
      </c>
      <c r="G119" s="1">
        <f t="shared" si="9"/>
        <v>1.0724999992817175E-2</v>
      </c>
      <c r="K119" s="1">
        <f t="shared" si="13"/>
        <v>1.0724999992817175E-2</v>
      </c>
      <c r="O119" s="1">
        <f t="shared" ca="1" si="10"/>
        <v>1.1290656011483605E-2</v>
      </c>
      <c r="Q119" s="41">
        <f t="shared" si="11"/>
        <v>42377.118829999999</v>
      </c>
    </row>
    <row r="120" spans="1:17" x14ac:dyDescent="0.2">
      <c r="A120" s="44" t="s">
        <v>7</v>
      </c>
      <c r="B120" s="34" t="s">
        <v>59</v>
      </c>
      <c r="C120" s="45">
        <v>57395.786990000001</v>
      </c>
      <c r="D120" s="45">
        <v>2.9999999999999997E-4</v>
      </c>
      <c r="E120" s="1">
        <f t="shared" si="7"/>
        <v>13183.531865550709</v>
      </c>
      <c r="F120" s="1">
        <f t="shared" si="8"/>
        <v>13183.5</v>
      </c>
      <c r="G120" s="1">
        <f t="shared" si="9"/>
        <v>1.0717499993916135E-2</v>
      </c>
      <c r="K120" s="1">
        <f t="shared" si="13"/>
        <v>1.0717499993916135E-2</v>
      </c>
      <c r="O120" s="1">
        <f t="shared" ca="1" si="10"/>
        <v>1.1291539161142304E-2</v>
      </c>
      <c r="Q120" s="41">
        <f t="shared" si="11"/>
        <v>42377.286990000001</v>
      </c>
    </row>
    <row r="121" spans="1:17" x14ac:dyDescent="0.2">
      <c r="A121" s="44" t="s">
        <v>7</v>
      </c>
      <c r="B121" s="34" t="s">
        <v>64</v>
      </c>
      <c r="C121" s="45">
        <v>57395.955170000001</v>
      </c>
      <c r="D121" s="45">
        <v>1E-4</v>
      </c>
      <c r="E121" s="1">
        <f t="shared" si="7"/>
        <v>13184.031902716037</v>
      </c>
      <c r="F121" s="1">
        <f t="shared" si="8"/>
        <v>13184</v>
      </c>
      <c r="G121" s="1">
        <f t="shared" si="9"/>
        <v>1.0729999994509853E-2</v>
      </c>
      <c r="K121" s="1">
        <f t="shared" si="13"/>
        <v>1.0729999994509853E-2</v>
      </c>
      <c r="O121" s="1">
        <f t="shared" ca="1" si="10"/>
        <v>1.1292422310801006E-2</v>
      </c>
      <c r="Q121" s="41">
        <f t="shared" si="11"/>
        <v>42377.455170000001</v>
      </c>
    </row>
    <row r="122" spans="1:17" x14ac:dyDescent="0.2">
      <c r="A122" s="44" t="s">
        <v>7</v>
      </c>
      <c r="B122" s="34" t="s">
        <v>59</v>
      </c>
      <c r="C122" s="45">
        <v>57396.123399999997</v>
      </c>
      <c r="D122" s="45">
        <v>2.9999999999999997E-4</v>
      </c>
      <c r="E122" s="1">
        <f t="shared" si="7"/>
        <v>13184.532088542655</v>
      </c>
      <c r="F122" s="1">
        <f t="shared" si="8"/>
        <v>13184.5</v>
      </c>
      <c r="G122" s="1">
        <f t="shared" si="9"/>
        <v>1.0792499990202487E-2</v>
      </c>
      <c r="K122" s="1">
        <f t="shared" si="13"/>
        <v>1.0792499990202487E-2</v>
      </c>
      <c r="O122" s="1">
        <f t="shared" ca="1" si="10"/>
        <v>1.1293305460459709E-2</v>
      </c>
      <c r="Q122" s="41">
        <f t="shared" si="11"/>
        <v>42377.623399999997</v>
      </c>
    </row>
    <row r="123" spans="1:17" x14ac:dyDescent="0.2">
      <c r="A123" s="44" t="s">
        <v>7</v>
      </c>
      <c r="B123" s="34" t="s">
        <v>64</v>
      </c>
      <c r="C123" s="45">
        <v>57396.291510000003</v>
      </c>
      <c r="D123" s="45">
        <v>1E-4</v>
      </c>
      <c r="E123" s="1">
        <f t="shared" si="7"/>
        <v>13185.031917582171</v>
      </c>
      <c r="F123" s="1">
        <f t="shared" si="8"/>
        <v>13185</v>
      </c>
      <c r="G123" s="1">
        <f t="shared" si="9"/>
        <v>1.0734999996202532E-2</v>
      </c>
      <c r="K123" s="1">
        <f t="shared" si="13"/>
        <v>1.0734999996202532E-2</v>
      </c>
      <c r="O123" s="1">
        <f t="shared" ca="1" si="10"/>
        <v>1.1294188610118411E-2</v>
      </c>
      <c r="Q123" s="41">
        <f t="shared" si="11"/>
        <v>42377.791510000003</v>
      </c>
    </row>
    <row r="124" spans="1:17" x14ac:dyDescent="0.2">
      <c r="A124" s="44" t="s">
        <v>7</v>
      </c>
      <c r="B124" s="34" t="s">
        <v>59</v>
      </c>
      <c r="C124" s="45">
        <v>57396.459669999997</v>
      </c>
      <c r="D124" s="45">
        <v>2.9999999999999997E-4</v>
      </c>
      <c r="E124" s="1">
        <f t="shared" si="7"/>
        <v>13185.531895282958</v>
      </c>
      <c r="F124" s="1">
        <f t="shared" si="8"/>
        <v>13185.5</v>
      </c>
      <c r="G124" s="1">
        <f t="shared" si="9"/>
        <v>1.0727499990025535E-2</v>
      </c>
      <c r="K124" s="1">
        <f t="shared" si="13"/>
        <v>1.0727499990025535E-2</v>
      </c>
      <c r="O124" s="1">
        <f t="shared" ca="1" si="10"/>
        <v>1.129507175977711E-2</v>
      </c>
      <c r="Q124" s="41">
        <f t="shared" si="11"/>
        <v>42377.959669999997</v>
      </c>
    </row>
    <row r="125" spans="1:17" x14ac:dyDescent="0.2">
      <c r="A125" s="44" t="s">
        <v>7</v>
      </c>
      <c r="B125" s="34" t="s">
        <v>64</v>
      </c>
      <c r="C125" s="45">
        <v>57396.627849999997</v>
      </c>
      <c r="D125" s="45">
        <v>1E-4</v>
      </c>
      <c r="E125" s="1">
        <f t="shared" si="7"/>
        <v>13186.031932448286</v>
      </c>
      <c r="F125" s="1">
        <f t="shared" si="8"/>
        <v>13186</v>
      </c>
      <c r="G125" s="1">
        <f t="shared" si="9"/>
        <v>1.0739999990619253E-2</v>
      </c>
      <c r="K125" s="1">
        <f t="shared" si="13"/>
        <v>1.0739999990619253E-2</v>
      </c>
      <c r="O125" s="1">
        <f t="shared" ca="1" si="10"/>
        <v>1.1295954909435812E-2</v>
      </c>
      <c r="Q125" s="41">
        <f t="shared" si="11"/>
        <v>42378.127849999997</v>
      </c>
    </row>
    <row r="126" spans="1:17" x14ac:dyDescent="0.2">
      <c r="A126" s="44" t="s">
        <v>7</v>
      </c>
      <c r="B126" s="34" t="s">
        <v>59</v>
      </c>
      <c r="C126" s="45">
        <v>57396.796000000002</v>
      </c>
      <c r="D126" s="45">
        <v>2.9999999999999997E-4</v>
      </c>
      <c r="E126" s="1">
        <f t="shared" si="7"/>
        <v>13186.531880416844</v>
      </c>
      <c r="F126" s="1">
        <f t="shared" si="8"/>
        <v>13186.5</v>
      </c>
      <c r="G126" s="1">
        <f t="shared" si="9"/>
        <v>1.0722499995608814E-2</v>
      </c>
      <c r="K126" s="1">
        <f t="shared" si="13"/>
        <v>1.0722499995608814E-2</v>
      </c>
      <c r="O126" s="1">
        <f t="shared" ca="1" si="10"/>
        <v>1.1296838059094514E-2</v>
      </c>
      <c r="Q126" s="41">
        <f t="shared" si="11"/>
        <v>42378.296000000002</v>
      </c>
    </row>
    <row r="127" spans="1:17" x14ac:dyDescent="0.2">
      <c r="A127" s="44" t="s">
        <v>7</v>
      </c>
      <c r="B127" s="34" t="s">
        <v>64</v>
      </c>
      <c r="C127" s="45">
        <v>57396.964189999999</v>
      </c>
      <c r="D127" s="45">
        <v>1E-4</v>
      </c>
      <c r="E127" s="1">
        <f t="shared" si="7"/>
        <v>13187.031947314421</v>
      </c>
      <c r="F127" s="1">
        <f t="shared" si="8"/>
        <v>13187</v>
      </c>
      <c r="G127" s="1">
        <f t="shared" si="9"/>
        <v>1.0744999992311932E-2</v>
      </c>
      <c r="K127" s="1">
        <f t="shared" si="13"/>
        <v>1.0744999992311932E-2</v>
      </c>
      <c r="O127" s="1">
        <f t="shared" ca="1" si="10"/>
        <v>1.1297721208753213E-2</v>
      </c>
      <c r="Q127" s="41">
        <f t="shared" si="11"/>
        <v>42378.464189999999</v>
      </c>
    </row>
    <row r="128" spans="1:17" x14ac:dyDescent="0.2">
      <c r="A128" s="44" t="s">
        <v>7</v>
      </c>
      <c r="B128" s="34" t="s">
        <v>59</v>
      </c>
      <c r="C128" s="45">
        <v>57397.132400000002</v>
      </c>
      <c r="D128" s="45">
        <v>2.9999999999999997E-4</v>
      </c>
      <c r="E128" s="1">
        <f t="shared" si="7"/>
        <v>13187.532073676541</v>
      </c>
      <c r="F128" s="1">
        <f t="shared" si="8"/>
        <v>13187.5</v>
      </c>
      <c r="G128" s="1">
        <f t="shared" si="9"/>
        <v>1.0787499995785765E-2</v>
      </c>
      <c r="K128" s="1">
        <f t="shared" si="13"/>
        <v>1.0787499995785765E-2</v>
      </c>
      <c r="O128" s="1">
        <f t="shared" ca="1" si="10"/>
        <v>1.1298604358411915E-2</v>
      </c>
      <c r="Q128" s="41">
        <f t="shared" si="11"/>
        <v>42378.632400000002</v>
      </c>
    </row>
    <row r="129" spans="1:17" x14ac:dyDescent="0.2">
      <c r="A129" s="44" t="s">
        <v>7</v>
      </c>
      <c r="B129" s="34" t="s">
        <v>64</v>
      </c>
      <c r="C129" s="45">
        <v>57397.30053</v>
      </c>
      <c r="D129" s="45">
        <v>1E-4</v>
      </c>
      <c r="E129" s="1">
        <f t="shared" si="7"/>
        <v>13188.031962180557</v>
      </c>
      <c r="F129" s="1">
        <f t="shared" si="8"/>
        <v>13188</v>
      </c>
      <c r="G129" s="1">
        <f t="shared" si="9"/>
        <v>1.0749999994004611E-2</v>
      </c>
      <c r="K129" s="1">
        <f t="shared" si="13"/>
        <v>1.0749999994004611E-2</v>
      </c>
      <c r="O129" s="1">
        <f t="shared" ca="1" si="10"/>
        <v>1.1299487508070617E-2</v>
      </c>
      <c r="Q129" s="41">
        <f t="shared" si="11"/>
        <v>42378.80053</v>
      </c>
    </row>
    <row r="130" spans="1:17" x14ac:dyDescent="0.2">
      <c r="A130" s="44" t="s">
        <v>7</v>
      </c>
      <c r="B130" s="34" t="s">
        <v>59</v>
      </c>
      <c r="C130" s="45">
        <v>57397.468679999998</v>
      </c>
      <c r="D130" s="45">
        <v>2.9999999999999997E-4</v>
      </c>
      <c r="E130" s="1">
        <f t="shared" si="7"/>
        <v>13188.531910149093</v>
      </c>
      <c r="F130" s="1">
        <f t="shared" si="8"/>
        <v>13188.5</v>
      </c>
      <c r="G130" s="1">
        <f t="shared" si="9"/>
        <v>1.0732499991718214E-2</v>
      </c>
      <c r="K130" s="1">
        <f t="shared" si="13"/>
        <v>1.0732499991718214E-2</v>
      </c>
      <c r="O130" s="1">
        <f t="shared" ca="1" si="10"/>
        <v>1.1300370657729319E-2</v>
      </c>
      <c r="Q130" s="41">
        <f t="shared" si="11"/>
        <v>42378.968679999998</v>
      </c>
    </row>
    <row r="131" spans="1:17" x14ac:dyDescent="0.2">
      <c r="A131" s="44" t="s">
        <v>7</v>
      </c>
      <c r="B131" s="34" t="s">
        <v>59</v>
      </c>
      <c r="C131" s="45">
        <v>57397.80502</v>
      </c>
      <c r="D131" s="45">
        <v>2.9999999999999997E-4</v>
      </c>
      <c r="E131" s="1">
        <f t="shared" si="7"/>
        <v>13189.531925015228</v>
      </c>
      <c r="F131" s="1">
        <f t="shared" si="8"/>
        <v>13189.5</v>
      </c>
      <c r="G131" s="1">
        <f t="shared" si="9"/>
        <v>1.0737499993410893E-2</v>
      </c>
      <c r="K131" s="1">
        <f t="shared" si="13"/>
        <v>1.0737499993410893E-2</v>
      </c>
      <c r="O131" s="1">
        <f t="shared" ca="1" si="10"/>
        <v>1.130213695704672E-2</v>
      </c>
      <c r="Q131" s="41">
        <f t="shared" si="11"/>
        <v>42379.30502</v>
      </c>
    </row>
    <row r="132" spans="1:17" x14ac:dyDescent="0.2">
      <c r="A132" s="44" t="s">
        <v>7</v>
      </c>
      <c r="B132" s="34" t="s">
        <v>64</v>
      </c>
      <c r="C132" s="45">
        <v>57397.973209999996</v>
      </c>
      <c r="D132" s="45">
        <v>1E-4</v>
      </c>
      <c r="E132" s="1">
        <f t="shared" si="7"/>
        <v>13190.031991912805</v>
      </c>
      <c r="F132" s="1">
        <f t="shared" si="8"/>
        <v>13190</v>
      </c>
      <c r="G132" s="1">
        <f t="shared" si="9"/>
        <v>1.0759999990114011E-2</v>
      </c>
      <c r="K132" s="1">
        <f t="shared" si="13"/>
        <v>1.0759999990114011E-2</v>
      </c>
      <c r="O132" s="1">
        <f t="shared" ca="1" si="10"/>
        <v>1.1303020106705423E-2</v>
      </c>
      <c r="Q132" s="41">
        <f t="shared" si="11"/>
        <v>42379.473209999996</v>
      </c>
    </row>
    <row r="133" spans="1:17" x14ac:dyDescent="0.2">
      <c r="A133" s="44" t="s">
        <v>7</v>
      </c>
      <c r="B133" s="34" t="s">
        <v>64</v>
      </c>
      <c r="C133" s="45">
        <v>57398.309540000002</v>
      </c>
      <c r="D133" s="45">
        <v>1E-4</v>
      </c>
      <c r="E133" s="1">
        <f t="shared" si="7"/>
        <v>13191.031977046692</v>
      </c>
      <c r="F133" s="1">
        <f t="shared" si="8"/>
        <v>13191</v>
      </c>
      <c r="G133" s="1">
        <f t="shared" si="9"/>
        <v>1.075499999569729E-2</v>
      </c>
      <c r="K133" s="1">
        <f t="shared" si="13"/>
        <v>1.075499999569729E-2</v>
      </c>
      <c r="O133" s="1">
        <f t="shared" ca="1" si="10"/>
        <v>1.1304786406022824E-2</v>
      </c>
      <c r="Q133" s="41">
        <f t="shared" si="11"/>
        <v>42379.809540000002</v>
      </c>
    </row>
    <row r="134" spans="1:17" x14ac:dyDescent="0.2">
      <c r="A134" s="44" t="s">
        <v>7</v>
      </c>
      <c r="B134" s="34" t="s">
        <v>59</v>
      </c>
      <c r="C134" s="45">
        <v>57398.477700000003</v>
      </c>
      <c r="D134" s="45">
        <v>2.9999999999999997E-4</v>
      </c>
      <c r="E134" s="1">
        <f t="shared" si="7"/>
        <v>13191.531954747499</v>
      </c>
      <c r="F134" s="1">
        <f t="shared" si="8"/>
        <v>13191.5</v>
      </c>
      <c r="G134" s="1">
        <f t="shared" si="9"/>
        <v>1.074749999679625E-2</v>
      </c>
      <c r="K134" s="1">
        <f t="shared" si="13"/>
        <v>1.074749999679625E-2</v>
      </c>
      <c r="O134" s="1">
        <f t="shared" ca="1" si="10"/>
        <v>1.1305669555681526E-2</v>
      </c>
      <c r="Q134" s="41">
        <f t="shared" si="11"/>
        <v>42379.977700000003</v>
      </c>
    </row>
    <row r="135" spans="1:17" x14ac:dyDescent="0.2">
      <c r="A135" s="44" t="s">
        <v>7</v>
      </c>
      <c r="B135" s="34" t="s">
        <v>64</v>
      </c>
      <c r="C135" s="45">
        <v>57398.645879999996</v>
      </c>
      <c r="D135" s="45">
        <v>1E-4</v>
      </c>
      <c r="E135" s="1">
        <f t="shared" si="7"/>
        <v>13192.031991912805</v>
      </c>
      <c r="F135" s="1">
        <f t="shared" si="8"/>
        <v>13192</v>
      </c>
      <c r="G135" s="1">
        <f t="shared" si="9"/>
        <v>1.0759999990114011E-2</v>
      </c>
      <c r="K135" s="1">
        <f t="shared" si="13"/>
        <v>1.0759999990114011E-2</v>
      </c>
      <c r="O135" s="1">
        <f t="shared" ca="1" si="10"/>
        <v>1.1306552705340228E-2</v>
      </c>
      <c r="Q135" s="41">
        <f t="shared" si="11"/>
        <v>42380.145879999996</v>
      </c>
    </row>
    <row r="136" spans="1:17" x14ac:dyDescent="0.2">
      <c r="A136" s="44" t="s">
        <v>7</v>
      </c>
      <c r="B136" s="34" t="s">
        <v>59</v>
      </c>
      <c r="C136" s="45">
        <v>57398.814039999997</v>
      </c>
      <c r="D136" s="45">
        <v>2.9999999999999997E-4</v>
      </c>
      <c r="E136" s="1">
        <f t="shared" si="7"/>
        <v>13192.531969613614</v>
      </c>
      <c r="F136" s="1">
        <f t="shared" si="8"/>
        <v>13192.5</v>
      </c>
      <c r="G136" s="1">
        <f t="shared" si="9"/>
        <v>1.0752499991212972E-2</v>
      </c>
      <c r="K136" s="1">
        <f t="shared" si="13"/>
        <v>1.0752499991212972E-2</v>
      </c>
      <c r="O136" s="1">
        <f t="shared" ca="1" si="10"/>
        <v>1.1307435854998927E-2</v>
      </c>
      <c r="Q136" s="41">
        <f t="shared" si="11"/>
        <v>42380.314039999997</v>
      </c>
    </row>
    <row r="137" spans="1:17" x14ac:dyDescent="0.2">
      <c r="A137" s="44" t="s">
        <v>7</v>
      </c>
      <c r="B137" s="34" t="s">
        <v>64</v>
      </c>
      <c r="C137" s="45">
        <v>57398.982219999998</v>
      </c>
      <c r="D137" s="45">
        <v>1E-4</v>
      </c>
      <c r="E137" s="1">
        <f t="shared" si="7"/>
        <v>13193.032006778942</v>
      </c>
      <c r="F137" s="1">
        <f t="shared" si="8"/>
        <v>13193</v>
      </c>
      <c r="G137" s="1">
        <f t="shared" si="9"/>
        <v>1.076499999180669E-2</v>
      </c>
      <c r="K137" s="1">
        <f t="shared" si="13"/>
        <v>1.076499999180669E-2</v>
      </c>
      <c r="O137" s="1">
        <f t="shared" ca="1" si="10"/>
        <v>1.1308319004657629E-2</v>
      </c>
      <c r="Q137" s="41">
        <f t="shared" si="11"/>
        <v>42380.482219999998</v>
      </c>
    </row>
    <row r="138" spans="1:17" x14ac:dyDescent="0.2">
      <c r="A138" s="44" t="s">
        <v>7</v>
      </c>
      <c r="B138" s="34" t="s">
        <v>59</v>
      </c>
      <c r="C138" s="45">
        <v>57399.150430000002</v>
      </c>
      <c r="D138" s="45">
        <v>2.9999999999999997E-4</v>
      </c>
      <c r="E138" s="1">
        <f t="shared" si="7"/>
        <v>13193.532133141061</v>
      </c>
      <c r="F138" s="1">
        <f t="shared" si="8"/>
        <v>13193.5</v>
      </c>
      <c r="G138" s="1">
        <f t="shared" si="9"/>
        <v>1.0807499995280523E-2</v>
      </c>
      <c r="K138" s="1">
        <f t="shared" si="13"/>
        <v>1.0807499995280523E-2</v>
      </c>
      <c r="O138" s="1">
        <f t="shared" ca="1" si="10"/>
        <v>1.1309202154316331E-2</v>
      </c>
      <c r="Q138" s="41">
        <f t="shared" si="11"/>
        <v>42380.650430000002</v>
      </c>
    </row>
    <row r="139" spans="1:17" x14ac:dyDescent="0.2">
      <c r="A139" s="44" t="s">
        <v>7</v>
      </c>
      <c r="B139" s="34" t="s">
        <v>64</v>
      </c>
      <c r="C139" s="45">
        <v>57399.31856</v>
      </c>
      <c r="D139" s="45">
        <v>1E-4</v>
      </c>
      <c r="E139" s="1">
        <f t="shared" si="7"/>
        <v>13194.032021645076</v>
      </c>
      <c r="F139" s="1">
        <f t="shared" si="8"/>
        <v>13194</v>
      </c>
      <c r="G139" s="1">
        <f t="shared" si="9"/>
        <v>1.0769999993499368E-2</v>
      </c>
      <c r="K139" s="1">
        <f t="shared" si="13"/>
        <v>1.0769999993499368E-2</v>
      </c>
      <c r="O139" s="1">
        <f t="shared" ca="1" si="10"/>
        <v>1.1310085303975034E-2</v>
      </c>
      <c r="Q139" s="41">
        <f t="shared" si="11"/>
        <v>42380.81856</v>
      </c>
    </row>
    <row r="140" spans="1:17" x14ac:dyDescent="0.2">
      <c r="A140" s="44" t="s">
        <v>7</v>
      </c>
      <c r="B140" s="34" t="s">
        <v>59</v>
      </c>
      <c r="C140" s="45">
        <v>57399.486720000001</v>
      </c>
      <c r="D140" s="45">
        <v>2.9999999999999997E-4</v>
      </c>
      <c r="E140" s="1">
        <f t="shared" si="7"/>
        <v>13194.531999345883</v>
      </c>
      <c r="F140" s="1">
        <f t="shared" si="8"/>
        <v>13194.5</v>
      </c>
      <c r="G140" s="1">
        <f t="shared" si="9"/>
        <v>1.0762499994598329E-2</v>
      </c>
      <c r="K140" s="1">
        <f t="shared" si="13"/>
        <v>1.0762499994598329E-2</v>
      </c>
      <c r="O140" s="1">
        <f t="shared" ca="1" si="10"/>
        <v>1.1310968453633732E-2</v>
      </c>
      <c r="Q140" s="41">
        <f t="shared" si="11"/>
        <v>42380.986720000001</v>
      </c>
    </row>
    <row r="141" spans="1:17" x14ac:dyDescent="0.2">
      <c r="A141" s="44" t="s">
        <v>7</v>
      </c>
      <c r="B141" s="34" t="s">
        <v>64</v>
      </c>
      <c r="C141" s="45">
        <v>57399.654900000001</v>
      </c>
      <c r="D141" s="45">
        <v>1E-4</v>
      </c>
      <c r="E141" s="1">
        <f t="shared" si="7"/>
        <v>13195.032036511211</v>
      </c>
      <c r="F141" s="1">
        <f t="shared" si="8"/>
        <v>13195</v>
      </c>
      <c r="G141" s="1">
        <f t="shared" si="9"/>
        <v>1.0774999995192047E-2</v>
      </c>
      <c r="K141" s="1">
        <f t="shared" si="13"/>
        <v>1.0774999995192047E-2</v>
      </c>
      <c r="O141" s="1">
        <f t="shared" ca="1" si="10"/>
        <v>1.1311851603292435E-2</v>
      </c>
      <c r="Q141" s="41">
        <f t="shared" si="11"/>
        <v>42381.154900000001</v>
      </c>
    </row>
    <row r="142" spans="1:17" x14ac:dyDescent="0.2">
      <c r="A142" s="44" t="s">
        <v>7</v>
      </c>
      <c r="B142" s="34" t="s">
        <v>59</v>
      </c>
      <c r="C142" s="45">
        <v>57399.823060000002</v>
      </c>
      <c r="D142" s="45">
        <v>2.9999999999999997E-4</v>
      </c>
      <c r="E142" s="1">
        <f t="shared" si="7"/>
        <v>13195.53201421202</v>
      </c>
      <c r="F142" s="1">
        <f t="shared" si="8"/>
        <v>13195.5</v>
      </c>
      <c r="G142" s="1">
        <f t="shared" si="9"/>
        <v>1.0767499996291008E-2</v>
      </c>
      <c r="K142" s="1">
        <f t="shared" si="13"/>
        <v>1.0767499996291008E-2</v>
      </c>
      <c r="O142" s="1">
        <f t="shared" ca="1" si="10"/>
        <v>1.1312734752951137E-2</v>
      </c>
      <c r="Q142" s="41">
        <f t="shared" si="11"/>
        <v>42381.323060000002</v>
      </c>
    </row>
    <row r="143" spans="1:17" x14ac:dyDescent="0.2">
      <c r="A143" s="44" t="s">
        <v>7</v>
      </c>
      <c r="B143" s="34" t="s">
        <v>64</v>
      </c>
      <c r="C143" s="45">
        <v>57399.991240000003</v>
      </c>
      <c r="D143" s="45">
        <v>1E-4</v>
      </c>
      <c r="E143" s="1">
        <f t="shared" si="7"/>
        <v>13196.032051377348</v>
      </c>
      <c r="F143" s="1">
        <f t="shared" si="8"/>
        <v>13196</v>
      </c>
      <c r="G143" s="1">
        <f t="shared" si="9"/>
        <v>1.0779999996884726E-2</v>
      </c>
      <c r="K143" s="1">
        <f t="shared" si="13"/>
        <v>1.0779999996884726E-2</v>
      </c>
      <c r="O143" s="1">
        <f t="shared" ca="1" si="10"/>
        <v>1.1313617902609839E-2</v>
      </c>
      <c r="Q143" s="41">
        <f t="shared" si="11"/>
        <v>42381.491240000003</v>
      </c>
    </row>
    <row r="144" spans="1:17" x14ac:dyDescent="0.2">
      <c r="A144" s="44" t="s">
        <v>7</v>
      </c>
      <c r="B144" s="34" t="s">
        <v>59</v>
      </c>
      <c r="C144" s="45">
        <v>57400.159440000003</v>
      </c>
      <c r="D144" s="45">
        <v>2.9999999999999997E-4</v>
      </c>
      <c r="E144" s="1">
        <f t="shared" si="7"/>
        <v>13196.532148007196</v>
      </c>
      <c r="F144" s="1">
        <f t="shared" si="8"/>
        <v>13196.5</v>
      </c>
      <c r="G144" s="1">
        <f t="shared" si="9"/>
        <v>1.0812499996973202E-2</v>
      </c>
      <c r="K144" s="1">
        <f t="shared" si="13"/>
        <v>1.0812499996973202E-2</v>
      </c>
      <c r="O144" s="1">
        <f t="shared" ca="1" si="10"/>
        <v>1.1314501052268538E-2</v>
      </c>
      <c r="Q144" s="41">
        <f t="shared" si="11"/>
        <v>42381.659440000003</v>
      </c>
    </row>
    <row r="145" spans="1:17" x14ac:dyDescent="0.2">
      <c r="A145" s="44" t="s">
        <v>7</v>
      </c>
      <c r="B145" s="34" t="s">
        <v>64</v>
      </c>
      <c r="C145" s="45">
        <v>57400.327579999997</v>
      </c>
      <c r="D145" s="45">
        <v>1E-4</v>
      </c>
      <c r="E145" s="1">
        <f t="shared" si="7"/>
        <v>13197.032066243461</v>
      </c>
      <c r="F145" s="1">
        <f t="shared" si="8"/>
        <v>13197</v>
      </c>
      <c r="G145" s="1">
        <f t="shared" si="9"/>
        <v>1.0784999991301447E-2</v>
      </c>
      <c r="K145" s="1">
        <f t="shared" si="13"/>
        <v>1.0784999991301447E-2</v>
      </c>
      <c r="O145" s="1">
        <f t="shared" ca="1" si="10"/>
        <v>1.131538420192724E-2</v>
      </c>
      <c r="Q145" s="41">
        <f t="shared" si="11"/>
        <v>42381.827579999997</v>
      </c>
    </row>
    <row r="146" spans="1:17" x14ac:dyDescent="0.2">
      <c r="A146" s="44" t="s">
        <v>7</v>
      </c>
      <c r="B146" s="34" t="s">
        <v>59</v>
      </c>
      <c r="C146" s="45">
        <v>57400.495739999998</v>
      </c>
      <c r="D146" s="45">
        <v>2.9999999999999997E-4</v>
      </c>
      <c r="E146" s="1">
        <f t="shared" si="7"/>
        <v>13197.532043944269</v>
      </c>
      <c r="F146" s="1">
        <f t="shared" si="8"/>
        <v>13197.5</v>
      </c>
      <c r="G146" s="1">
        <f t="shared" si="9"/>
        <v>1.0777499992400408E-2</v>
      </c>
      <c r="K146" s="1">
        <f t="shared" si="13"/>
        <v>1.0777499992400408E-2</v>
      </c>
      <c r="O146" s="1">
        <f t="shared" ca="1" si="10"/>
        <v>1.1316267351585942E-2</v>
      </c>
      <c r="Q146" s="41">
        <f t="shared" si="11"/>
        <v>42381.995739999998</v>
      </c>
    </row>
    <row r="147" spans="1:17" x14ac:dyDescent="0.2">
      <c r="A147" s="44" t="s">
        <v>7</v>
      </c>
      <c r="B147" s="34" t="s">
        <v>64</v>
      </c>
      <c r="C147" s="45">
        <v>57400.663919999999</v>
      </c>
      <c r="D147" s="45">
        <v>1E-4</v>
      </c>
      <c r="E147" s="1">
        <f t="shared" si="7"/>
        <v>13198.032081109597</v>
      </c>
      <c r="F147" s="1">
        <f t="shared" si="8"/>
        <v>13198</v>
      </c>
      <c r="G147" s="1">
        <f t="shared" si="9"/>
        <v>1.0789999992994126E-2</v>
      </c>
      <c r="K147" s="1">
        <f t="shared" si="13"/>
        <v>1.0789999992994126E-2</v>
      </c>
      <c r="O147" s="1">
        <f t="shared" ca="1" si="10"/>
        <v>1.1317150501244645E-2</v>
      </c>
      <c r="Q147" s="41">
        <f t="shared" si="11"/>
        <v>42382.163919999999</v>
      </c>
    </row>
    <row r="148" spans="1:17" x14ac:dyDescent="0.2">
      <c r="A148" s="44" t="s">
        <v>7</v>
      </c>
      <c r="B148" s="34" t="s">
        <v>59</v>
      </c>
      <c r="C148" s="45">
        <v>57400.83208</v>
      </c>
      <c r="D148" s="45">
        <v>2.9999999999999997E-4</v>
      </c>
      <c r="E148" s="1">
        <f t="shared" si="7"/>
        <v>13198.532058810404</v>
      </c>
      <c r="F148" s="1">
        <f t="shared" si="8"/>
        <v>13198.5</v>
      </c>
      <c r="G148" s="1">
        <f t="shared" si="9"/>
        <v>1.0782499994093087E-2</v>
      </c>
      <c r="K148" s="1">
        <f t="shared" si="13"/>
        <v>1.0782499994093087E-2</v>
      </c>
      <c r="O148" s="1">
        <f t="shared" ca="1" si="10"/>
        <v>1.1318033650903343E-2</v>
      </c>
      <c r="Q148" s="41">
        <f t="shared" si="11"/>
        <v>42382.33208</v>
      </c>
    </row>
    <row r="149" spans="1:17" x14ac:dyDescent="0.2">
      <c r="A149" s="44" t="s">
        <v>7</v>
      </c>
      <c r="B149" s="34" t="s">
        <v>64</v>
      </c>
      <c r="C149" s="45">
        <v>57401.000260000001</v>
      </c>
      <c r="D149" s="45">
        <v>1E-4</v>
      </c>
      <c r="E149" s="1">
        <f t="shared" ref="E149:E212" si="14">+(C149-C$7)/C$8</f>
        <v>13199.032095975732</v>
      </c>
      <c r="F149" s="1">
        <f t="shared" ref="F149:F212" si="15">ROUND(2*E149,0)/2</f>
        <v>13199</v>
      </c>
      <c r="G149" s="1">
        <f t="shared" ref="G149:G212" si="16">+C149-(C$7+F149*C$8)</f>
        <v>1.0794999994686805E-2</v>
      </c>
      <c r="K149" s="1">
        <f t="shared" si="13"/>
        <v>1.0794999994686805E-2</v>
      </c>
      <c r="O149" s="1">
        <f t="shared" ref="O149:O212" ca="1" si="17">+C$11+C$12*$F149</f>
        <v>1.1318916800562046E-2</v>
      </c>
      <c r="Q149" s="41">
        <f t="shared" ref="Q149:Q212" si="18">+C149-15018.5</f>
        <v>42382.500260000001</v>
      </c>
    </row>
    <row r="150" spans="1:17" x14ac:dyDescent="0.2">
      <c r="A150" s="44" t="s">
        <v>7</v>
      </c>
      <c r="B150" s="34" t="s">
        <v>59</v>
      </c>
      <c r="C150" s="45">
        <v>57401.168460000001</v>
      </c>
      <c r="D150" s="45">
        <v>2.9999999999999997E-4</v>
      </c>
      <c r="E150" s="1">
        <f t="shared" si="14"/>
        <v>13199.53219260558</v>
      </c>
      <c r="F150" s="1">
        <f t="shared" si="15"/>
        <v>13199.5</v>
      </c>
      <c r="G150" s="1">
        <f t="shared" si="16"/>
        <v>1.082749999477528E-2</v>
      </c>
      <c r="K150" s="1">
        <f t="shared" si="13"/>
        <v>1.082749999477528E-2</v>
      </c>
      <c r="O150" s="1">
        <f t="shared" ca="1" si="17"/>
        <v>1.1319799950220748E-2</v>
      </c>
      <c r="Q150" s="41">
        <f t="shared" si="18"/>
        <v>42382.668460000001</v>
      </c>
    </row>
    <row r="151" spans="1:17" x14ac:dyDescent="0.2">
      <c r="A151" s="44" t="s">
        <v>7</v>
      </c>
      <c r="B151" s="34" t="s">
        <v>64</v>
      </c>
      <c r="C151" s="45">
        <v>57401.336600000002</v>
      </c>
      <c r="D151" s="45">
        <v>1E-4</v>
      </c>
      <c r="E151" s="1">
        <f t="shared" si="14"/>
        <v>13200.032110841867</v>
      </c>
      <c r="F151" s="1">
        <f t="shared" si="15"/>
        <v>13200</v>
      </c>
      <c r="G151" s="1">
        <f t="shared" si="16"/>
        <v>1.0799999996379483E-2</v>
      </c>
      <c r="K151" s="1">
        <f t="shared" si="13"/>
        <v>1.0799999996379483E-2</v>
      </c>
      <c r="O151" s="1">
        <f t="shared" ca="1" si="17"/>
        <v>1.1320683099879447E-2</v>
      </c>
      <c r="Q151" s="41">
        <f t="shared" si="18"/>
        <v>42382.836600000002</v>
      </c>
    </row>
    <row r="152" spans="1:17" x14ac:dyDescent="0.2">
      <c r="A152" s="44" t="s">
        <v>7</v>
      </c>
      <c r="B152" s="34" t="s">
        <v>59</v>
      </c>
      <c r="C152" s="45">
        <v>57401.504760000003</v>
      </c>
      <c r="D152" s="45">
        <v>2.9999999999999997E-4</v>
      </c>
      <c r="E152" s="1">
        <f t="shared" si="14"/>
        <v>13200.532088542675</v>
      </c>
      <c r="F152" s="1">
        <f t="shared" si="15"/>
        <v>13200.5</v>
      </c>
      <c r="G152" s="1">
        <f t="shared" si="16"/>
        <v>1.0792499997478444E-2</v>
      </c>
      <c r="K152" s="1">
        <f t="shared" si="13"/>
        <v>1.0792499997478444E-2</v>
      </c>
      <c r="O152" s="1">
        <f t="shared" ca="1" si="17"/>
        <v>1.1321566249538149E-2</v>
      </c>
      <c r="Q152" s="41">
        <f t="shared" si="18"/>
        <v>42383.004760000003</v>
      </c>
    </row>
    <row r="153" spans="1:17" x14ac:dyDescent="0.2">
      <c r="A153" s="44" t="s">
        <v>7</v>
      </c>
      <c r="B153" s="34" t="s">
        <v>64</v>
      </c>
      <c r="C153" s="45">
        <v>57401.672939999997</v>
      </c>
      <c r="D153" s="45">
        <v>1E-4</v>
      </c>
      <c r="E153" s="1">
        <f t="shared" si="14"/>
        <v>13201.032125707981</v>
      </c>
      <c r="F153" s="1">
        <f t="shared" si="15"/>
        <v>13201</v>
      </c>
      <c r="G153" s="1">
        <f t="shared" si="16"/>
        <v>1.0804999990796205E-2</v>
      </c>
      <c r="K153" s="1">
        <f t="shared" si="13"/>
        <v>1.0804999990796205E-2</v>
      </c>
      <c r="O153" s="1">
        <f t="shared" ca="1" si="17"/>
        <v>1.1322449399196851E-2</v>
      </c>
      <c r="Q153" s="41">
        <f t="shared" si="18"/>
        <v>42383.172939999997</v>
      </c>
    </row>
    <row r="154" spans="1:17" x14ac:dyDescent="0.2">
      <c r="A154" s="44" t="s">
        <v>7</v>
      </c>
      <c r="B154" s="34" t="s">
        <v>59</v>
      </c>
      <c r="C154" s="45">
        <v>57401.841099999998</v>
      </c>
      <c r="D154" s="45">
        <v>2.9999999999999997E-4</v>
      </c>
      <c r="E154" s="1">
        <f t="shared" si="14"/>
        <v>13201.532103408788</v>
      </c>
      <c r="F154" s="1">
        <f t="shared" si="15"/>
        <v>13201.5</v>
      </c>
      <c r="G154" s="1">
        <f t="shared" si="16"/>
        <v>1.0797499991895165E-2</v>
      </c>
      <c r="K154" s="1">
        <f t="shared" si="13"/>
        <v>1.0797499991895165E-2</v>
      </c>
      <c r="O154" s="1">
        <f t="shared" ca="1" si="17"/>
        <v>1.1323332548855553E-2</v>
      </c>
      <c r="Q154" s="41">
        <f t="shared" si="18"/>
        <v>42383.341099999998</v>
      </c>
    </row>
    <row r="155" spans="1:17" x14ac:dyDescent="0.2">
      <c r="A155" s="44" t="s">
        <v>7</v>
      </c>
      <c r="B155" s="34" t="s">
        <v>59</v>
      </c>
      <c r="C155" s="45">
        <v>57402.177470000002</v>
      </c>
      <c r="D155" s="45">
        <v>2.9999999999999997E-4</v>
      </c>
      <c r="E155" s="1">
        <f t="shared" si="14"/>
        <v>13202.532207471715</v>
      </c>
      <c r="F155" s="1">
        <f t="shared" si="15"/>
        <v>13202.5</v>
      </c>
      <c r="G155" s="1">
        <f t="shared" si="16"/>
        <v>1.0832499996467959E-2</v>
      </c>
      <c r="K155" s="1">
        <f t="shared" si="13"/>
        <v>1.0832499996467959E-2</v>
      </c>
      <c r="O155" s="1">
        <f t="shared" ca="1" si="17"/>
        <v>1.1325098848172954E-2</v>
      </c>
      <c r="Q155" s="41">
        <f t="shared" si="18"/>
        <v>42383.677470000002</v>
      </c>
    </row>
    <row r="156" spans="1:17" x14ac:dyDescent="0.2">
      <c r="A156" s="44" t="s">
        <v>7</v>
      </c>
      <c r="B156" s="34" t="s">
        <v>59</v>
      </c>
      <c r="C156" s="45">
        <v>57402.513780000001</v>
      </c>
      <c r="D156" s="45">
        <v>2.9999999999999997E-4</v>
      </c>
      <c r="E156" s="1">
        <f t="shared" si="14"/>
        <v>13203.53213314106</v>
      </c>
      <c r="F156" s="1">
        <f t="shared" si="15"/>
        <v>13203.5</v>
      </c>
      <c r="G156" s="1">
        <f t="shared" si="16"/>
        <v>1.0807499995280523E-2</v>
      </c>
      <c r="K156" s="1">
        <f t="shared" si="13"/>
        <v>1.0807499995280523E-2</v>
      </c>
      <c r="O156" s="1">
        <f t="shared" ca="1" si="17"/>
        <v>1.1326865147490359E-2</v>
      </c>
      <c r="Q156" s="41">
        <f t="shared" si="18"/>
        <v>42384.013780000001</v>
      </c>
    </row>
    <row r="157" spans="1:17" x14ac:dyDescent="0.2">
      <c r="A157" s="44" t="s">
        <v>7</v>
      </c>
      <c r="B157" s="34" t="s">
        <v>64</v>
      </c>
      <c r="C157" s="45">
        <v>57402.681960000002</v>
      </c>
      <c r="D157" s="45">
        <v>1E-4</v>
      </c>
      <c r="E157" s="1">
        <f t="shared" si="14"/>
        <v>13204.032170306387</v>
      </c>
      <c r="F157" s="1">
        <f t="shared" si="15"/>
        <v>13204</v>
      </c>
      <c r="G157" s="1">
        <f t="shared" si="16"/>
        <v>1.0819999995874241E-2</v>
      </c>
      <c r="K157" s="1">
        <f t="shared" si="13"/>
        <v>1.0819999995874241E-2</v>
      </c>
      <c r="O157" s="1">
        <f t="shared" ca="1" si="17"/>
        <v>1.1327748297149057E-2</v>
      </c>
      <c r="Q157" s="41">
        <f t="shared" si="18"/>
        <v>42384.181960000002</v>
      </c>
    </row>
    <row r="158" spans="1:17" x14ac:dyDescent="0.2">
      <c r="A158" s="44" t="s">
        <v>7</v>
      </c>
      <c r="B158" s="34" t="s">
        <v>59</v>
      </c>
      <c r="C158" s="45">
        <v>57402.850109999999</v>
      </c>
      <c r="D158" s="45">
        <v>2.9999999999999997E-4</v>
      </c>
      <c r="E158" s="1">
        <f t="shared" si="14"/>
        <v>13204.532118274923</v>
      </c>
      <c r="F158" s="1">
        <f t="shared" si="15"/>
        <v>13204.5</v>
      </c>
      <c r="G158" s="1">
        <f t="shared" si="16"/>
        <v>1.0802499993587844E-2</v>
      </c>
      <c r="K158" s="1">
        <f t="shared" si="13"/>
        <v>1.0802499993587844E-2</v>
      </c>
      <c r="O158" s="1">
        <f t="shared" ca="1" si="17"/>
        <v>1.132863144680776E-2</v>
      </c>
      <c r="Q158" s="41">
        <f t="shared" si="18"/>
        <v>42384.350109999999</v>
      </c>
    </row>
    <row r="159" spans="1:17" x14ac:dyDescent="0.2">
      <c r="A159" s="44" t="s">
        <v>7</v>
      </c>
      <c r="B159" s="34" t="s">
        <v>64</v>
      </c>
      <c r="C159" s="45">
        <v>57403.009279999998</v>
      </c>
      <c r="D159" s="45">
        <v>1E-4</v>
      </c>
      <c r="E159" s="1">
        <f t="shared" si="14"/>
        <v>13205.005366673095</v>
      </c>
      <c r="F159" s="1">
        <f t="shared" si="15"/>
        <v>13205</v>
      </c>
      <c r="G159" s="1">
        <f t="shared" si="16"/>
        <v>1.8049999926006421E-3</v>
      </c>
      <c r="K159" s="1">
        <f t="shared" si="13"/>
        <v>1.8049999926006421E-3</v>
      </c>
      <c r="O159" s="1">
        <f t="shared" ca="1" si="17"/>
        <v>1.1329514596466462E-2</v>
      </c>
      <c r="Q159" s="41">
        <f t="shared" si="18"/>
        <v>42384.509279999998</v>
      </c>
    </row>
    <row r="160" spans="1:17" x14ac:dyDescent="0.2">
      <c r="A160" s="44" t="s">
        <v>7</v>
      </c>
      <c r="B160" s="34" t="s">
        <v>59</v>
      </c>
      <c r="C160" s="45">
        <v>57403.186479999997</v>
      </c>
      <c r="D160" s="45">
        <v>2.9999999999999997E-4</v>
      </c>
      <c r="E160" s="1">
        <f t="shared" si="14"/>
        <v>13205.53222233783</v>
      </c>
      <c r="F160" s="1">
        <f t="shared" si="15"/>
        <v>13205.5</v>
      </c>
      <c r="G160" s="1">
        <f t="shared" si="16"/>
        <v>1.083749999088468E-2</v>
      </c>
      <c r="K160" s="1">
        <f t="shared" si="13"/>
        <v>1.083749999088468E-2</v>
      </c>
      <c r="O160" s="1">
        <f t="shared" ca="1" si="17"/>
        <v>1.1330397746125164E-2</v>
      </c>
      <c r="Q160" s="41">
        <f t="shared" si="18"/>
        <v>42384.686479999997</v>
      </c>
    </row>
    <row r="161" spans="1:17" x14ac:dyDescent="0.2">
      <c r="A161" s="44" t="s">
        <v>7</v>
      </c>
      <c r="B161" s="34" t="s">
        <v>64</v>
      </c>
      <c r="C161" s="45">
        <v>57403.354639999998</v>
      </c>
      <c r="D161" s="45">
        <v>1E-4</v>
      </c>
      <c r="E161" s="1">
        <f t="shared" si="14"/>
        <v>13206.032200038637</v>
      </c>
      <c r="F161" s="1">
        <f t="shared" si="15"/>
        <v>13206</v>
      </c>
      <c r="G161" s="1">
        <f t="shared" si="16"/>
        <v>1.0829999991983641E-2</v>
      </c>
      <c r="K161" s="1">
        <f t="shared" si="13"/>
        <v>1.0829999991983641E-2</v>
      </c>
      <c r="O161" s="1">
        <f t="shared" ca="1" si="17"/>
        <v>1.1331280895783863E-2</v>
      </c>
      <c r="Q161" s="41">
        <f t="shared" si="18"/>
        <v>42384.854639999998</v>
      </c>
    </row>
    <row r="162" spans="1:17" x14ac:dyDescent="0.2">
      <c r="A162" s="44" t="s">
        <v>7</v>
      </c>
      <c r="B162" s="34" t="s">
        <v>59</v>
      </c>
      <c r="C162" s="45">
        <v>57403.522790000003</v>
      </c>
      <c r="D162" s="45">
        <v>2.9999999999999997E-4</v>
      </c>
      <c r="E162" s="1">
        <f t="shared" si="14"/>
        <v>13206.532148007194</v>
      </c>
      <c r="F162" s="1">
        <f t="shared" si="15"/>
        <v>13206.5</v>
      </c>
      <c r="G162" s="1">
        <f t="shared" si="16"/>
        <v>1.0812499996973202E-2</v>
      </c>
      <c r="K162" s="1">
        <f t="shared" si="13"/>
        <v>1.0812499996973202E-2</v>
      </c>
      <c r="O162" s="1">
        <f t="shared" ca="1" si="17"/>
        <v>1.1332164045442565E-2</v>
      </c>
      <c r="Q162" s="41">
        <f t="shared" si="18"/>
        <v>42385.022790000003</v>
      </c>
    </row>
    <row r="163" spans="1:17" x14ac:dyDescent="0.2">
      <c r="A163" s="44" t="s">
        <v>7</v>
      </c>
      <c r="B163" s="34" t="s">
        <v>64</v>
      </c>
      <c r="C163" s="45">
        <v>57403.690970000003</v>
      </c>
      <c r="D163" s="45">
        <v>1E-4</v>
      </c>
      <c r="E163" s="1">
        <f t="shared" si="14"/>
        <v>13207.032185172522</v>
      </c>
      <c r="F163" s="1">
        <f t="shared" si="15"/>
        <v>13207</v>
      </c>
      <c r="G163" s="1">
        <f t="shared" si="16"/>
        <v>1.082499999756692E-2</v>
      </c>
      <c r="K163" s="1">
        <f t="shared" si="13"/>
        <v>1.082499999756692E-2</v>
      </c>
      <c r="O163" s="1">
        <f t="shared" ca="1" si="17"/>
        <v>1.1333047195101267E-2</v>
      </c>
      <c r="Q163" s="41">
        <f t="shared" si="18"/>
        <v>42385.190970000003</v>
      </c>
    </row>
    <row r="164" spans="1:17" x14ac:dyDescent="0.2">
      <c r="A164" s="44" t="s">
        <v>7</v>
      </c>
      <c r="B164" s="34" t="s">
        <v>59</v>
      </c>
      <c r="C164" s="45">
        <v>57403.859129999997</v>
      </c>
      <c r="D164" s="45">
        <v>2.9999999999999997E-4</v>
      </c>
      <c r="E164" s="1">
        <f t="shared" si="14"/>
        <v>13207.532162873309</v>
      </c>
      <c r="F164" s="1">
        <f t="shared" si="15"/>
        <v>13207.5</v>
      </c>
      <c r="G164" s="1">
        <f t="shared" si="16"/>
        <v>1.0817499991389923E-2</v>
      </c>
      <c r="K164" s="1">
        <f t="shared" si="13"/>
        <v>1.0817499991389923E-2</v>
      </c>
      <c r="O164" s="1">
        <f t="shared" ca="1" si="17"/>
        <v>1.1333930344759966E-2</v>
      </c>
      <c r="Q164" s="41">
        <f t="shared" si="18"/>
        <v>42385.359129999997</v>
      </c>
    </row>
    <row r="165" spans="1:17" x14ac:dyDescent="0.2">
      <c r="A165" s="44" t="s">
        <v>7</v>
      </c>
      <c r="B165" s="34" t="s">
        <v>59</v>
      </c>
      <c r="C165" s="45">
        <v>57404.195500000002</v>
      </c>
      <c r="D165" s="45">
        <v>2.9999999999999997E-4</v>
      </c>
      <c r="E165" s="1">
        <f t="shared" si="14"/>
        <v>13208.532266936236</v>
      </c>
      <c r="F165" s="1">
        <f t="shared" si="15"/>
        <v>13208.5</v>
      </c>
      <c r="G165" s="1">
        <f t="shared" si="16"/>
        <v>1.0852499995962717E-2</v>
      </c>
      <c r="K165" s="1">
        <f t="shared" ref="K165:K228" si="19">+G165</f>
        <v>1.0852499995962717E-2</v>
      </c>
      <c r="O165" s="1">
        <f t="shared" ca="1" si="17"/>
        <v>1.1335696644077371E-2</v>
      </c>
      <c r="Q165" s="41">
        <f t="shared" si="18"/>
        <v>42385.695500000002</v>
      </c>
    </row>
    <row r="166" spans="1:17" x14ac:dyDescent="0.2">
      <c r="A166" s="44" t="s">
        <v>7</v>
      </c>
      <c r="B166" s="34" t="s">
        <v>64</v>
      </c>
      <c r="C166" s="45">
        <v>57404.363649999999</v>
      </c>
      <c r="D166" s="45">
        <v>1E-4</v>
      </c>
      <c r="E166" s="1">
        <f t="shared" si="14"/>
        <v>13209.032214904772</v>
      </c>
      <c r="F166" s="1">
        <f t="shared" si="15"/>
        <v>13209</v>
      </c>
      <c r="G166" s="1">
        <f t="shared" si="16"/>
        <v>1.083499999367632E-2</v>
      </c>
      <c r="K166" s="1">
        <f t="shared" si="19"/>
        <v>1.083499999367632E-2</v>
      </c>
      <c r="O166" s="1">
        <f t="shared" ca="1" si="17"/>
        <v>1.1336579793736073E-2</v>
      </c>
      <c r="Q166" s="41">
        <f t="shared" si="18"/>
        <v>42385.863649999999</v>
      </c>
    </row>
    <row r="167" spans="1:17" x14ac:dyDescent="0.2">
      <c r="A167" s="44" t="s">
        <v>7</v>
      </c>
      <c r="B167" s="34" t="s">
        <v>59</v>
      </c>
      <c r="C167" s="45">
        <v>57404.53181</v>
      </c>
      <c r="D167" s="45">
        <v>2.9999999999999997E-4</v>
      </c>
      <c r="E167" s="1">
        <f t="shared" si="14"/>
        <v>13209.532192605579</v>
      </c>
      <c r="F167" s="1">
        <f t="shared" si="15"/>
        <v>13209.5</v>
      </c>
      <c r="G167" s="1">
        <f t="shared" si="16"/>
        <v>1.082749999477528E-2</v>
      </c>
      <c r="K167" s="1">
        <f t="shared" si="19"/>
        <v>1.082749999477528E-2</v>
      </c>
      <c r="O167" s="1">
        <f t="shared" ca="1" si="17"/>
        <v>1.1337462943394772E-2</v>
      </c>
      <c r="Q167" s="41">
        <f t="shared" si="18"/>
        <v>42386.03181</v>
      </c>
    </row>
    <row r="168" spans="1:17" x14ac:dyDescent="0.2">
      <c r="A168" s="44" t="s">
        <v>7</v>
      </c>
      <c r="B168" s="34" t="s">
        <v>64</v>
      </c>
      <c r="C168" s="45">
        <v>57404.699990000001</v>
      </c>
      <c r="D168" s="45">
        <v>1E-4</v>
      </c>
      <c r="E168" s="1">
        <f t="shared" si="14"/>
        <v>13210.032229770908</v>
      </c>
      <c r="F168" s="1">
        <f t="shared" si="15"/>
        <v>13210</v>
      </c>
      <c r="G168" s="1">
        <f t="shared" si="16"/>
        <v>1.0839999995368998E-2</v>
      </c>
      <c r="K168" s="1">
        <f t="shared" si="19"/>
        <v>1.0839999995368998E-2</v>
      </c>
      <c r="O168" s="1">
        <f t="shared" ca="1" si="17"/>
        <v>1.1338346093053474E-2</v>
      </c>
      <c r="Q168" s="41">
        <f t="shared" si="18"/>
        <v>42386.199990000001</v>
      </c>
    </row>
    <row r="169" spans="1:17" x14ac:dyDescent="0.2">
      <c r="A169" s="44" t="s">
        <v>7</v>
      </c>
      <c r="B169" s="34" t="s">
        <v>59</v>
      </c>
      <c r="C169" s="45">
        <v>57404.868150000002</v>
      </c>
      <c r="D169" s="45">
        <v>2.9999999999999997E-4</v>
      </c>
      <c r="E169" s="1">
        <f t="shared" si="14"/>
        <v>13210.532207471715</v>
      </c>
      <c r="F169" s="1">
        <f t="shared" si="15"/>
        <v>13210.5</v>
      </c>
      <c r="G169" s="1">
        <f t="shared" si="16"/>
        <v>1.0832499996467959E-2</v>
      </c>
      <c r="K169" s="1">
        <f t="shared" si="19"/>
        <v>1.0832499996467959E-2</v>
      </c>
      <c r="O169" s="1">
        <f t="shared" ca="1" si="17"/>
        <v>1.1339229242712176E-2</v>
      </c>
      <c r="Q169" s="41">
        <f t="shared" si="18"/>
        <v>42386.368150000002</v>
      </c>
    </row>
    <row r="170" spans="1:17" x14ac:dyDescent="0.2">
      <c r="A170" s="44" t="s">
        <v>7</v>
      </c>
      <c r="B170" s="34" t="s">
        <v>64</v>
      </c>
      <c r="C170" s="45">
        <v>57405.027309999998</v>
      </c>
      <c r="D170" s="45">
        <v>1E-4</v>
      </c>
      <c r="E170" s="1">
        <f t="shared" si="14"/>
        <v>13211.005426137615</v>
      </c>
      <c r="F170" s="1">
        <f t="shared" si="15"/>
        <v>13211</v>
      </c>
      <c r="G170" s="1">
        <f t="shared" si="16"/>
        <v>1.8249999920953996E-3</v>
      </c>
      <c r="K170" s="1">
        <f t="shared" si="19"/>
        <v>1.8249999920953996E-3</v>
      </c>
      <c r="O170" s="1">
        <f t="shared" ca="1" si="17"/>
        <v>1.1340112392370878E-2</v>
      </c>
      <c r="Q170" s="41">
        <f t="shared" si="18"/>
        <v>42386.527309999998</v>
      </c>
    </row>
    <row r="171" spans="1:17" x14ac:dyDescent="0.2">
      <c r="A171" s="44" t="s">
        <v>7</v>
      </c>
      <c r="B171" s="34" t="s">
        <v>59</v>
      </c>
      <c r="C171" s="45">
        <v>57405.204510000003</v>
      </c>
      <c r="D171" s="45">
        <v>2.9999999999999997E-4</v>
      </c>
      <c r="E171" s="1">
        <f t="shared" si="14"/>
        <v>13211.532281802371</v>
      </c>
      <c r="F171" s="1">
        <f t="shared" si="15"/>
        <v>13211.5</v>
      </c>
      <c r="G171" s="1">
        <f t="shared" si="16"/>
        <v>1.0857499997655395E-2</v>
      </c>
      <c r="K171" s="1">
        <f t="shared" si="19"/>
        <v>1.0857499997655395E-2</v>
      </c>
      <c r="O171" s="1">
        <f t="shared" ca="1" si="17"/>
        <v>1.1340995542029577E-2</v>
      </c>
      <c r="Q171" s="41">
        <f t="shared" si="18"/>
        <v>42386.704510000003</v>
      </c>
    </row>
    <row r="172" spans="1:17" x14ac:dyDescent="0.2">
      <c r="A172" s="44" t="s">
        <v>7</v>
      </c>
      <c r="B172" s="34" t="s">
        <v>64</v>
      </c>
      <c r="C172" s="45">
        <v>57405.372669999997</v>
      </c>
      <c r="D172" s="45">
        <v>1E-4</v>
      </c>
      <c r="E172" s="1">
        <f t="shared" si="14"/>
        <v>13212.032259503156</v>
      </c>
      <c r="F172" s="1">
        <f t="shared" si="15"/>
        <v>13212</v>
      </c>
      <c r="G172" s="1">
        <f t="shared" si="16"/>
        <v>1.0849999991478398E-2</v>
      </c>
      <c r="K172" s="1">
        <f t="shared" si="19"/>
        <v>1.0849999991478398E-2</v>
      </c>
      <c r="O172" s="1">
        <f t="shared" ca="1" si="17"/>
        <v>1.1341878691688279E-2</v>
      </c>
      <c r="Q172" s="41">
        <f t="shared" si="18"/>
        <v>42386.872669999997</v>
      </c>
    </row>
    <row r="173" spans="1:17" x14ac:dyDescent="0.2">
      <c r="A173" s="44" t="s">
        <v>7</v>
      </c>
      <c r="B173" s="34" t="s">
        <v>59</v>
      </c>
      <c r="C173" s="45">
        <v>57405.540829999998</v>
      </c>
      <c r="D173" s="45">
        <v>2.9999999999999997E-4</v>
      </c>
      <c r="E173" s="1">
        <f t="shared" si="14"/>
        <v>13212.532237203965</v>
      </c>
      <c r="F173" s="1">
        <f t="shared" si="15"/>
        <v>13212.5</v>
      </c>
      <c r="G173" s="1">
        <f t="shared" si="16"/>
        <v>1.0842499992577359E-2</v>
      </c>
      <c r="K173" s="1">
        <f t="shared" si="19"/>
        <v>1.0842499992577359E-2</v>
      </c>
      <c r="O173" s="1">
        <f t="shared" ca="1" si="17"/>
        <v>1.1342761841346981E-2</v>
      </c>
      <c r="Q173" s="41">
        <f t="shared" si="18"/>
        <v>42387.040829999998</v>
      </c>
    </row>
    <row r="174" spans="1:17" x14ac:dyDescent="0.2">
      <c r="A174" s="44" t="s">
        <v>7</v>
      </c>
      <c r="B174" s="34" t="s">
        <v>64</v>
      </c>
      <c r="C174" s="45">
        <v>57405.709009999999</v>
      </c>
      <c r="D174" s="45">
        <v>1E-4</v>
      </c>
      <c r="E174" s="1">
        <f t="shared" si="14"/>
        <v>13213.032274369292</v>
      </c>
      <c r="F174" s="1">
        <f t="shared" si="15"/>
        <v>13213</v>
      </c>
      <c r="G174" s="1">
        <f t="shared" si="16"/>
        <v>1.0854999993171077E-2</v>
      </c>
      <c r="K174" s="1">
        <f t="shared" si="19"/>
        <v>1.0854999993171077E-2</v>
      </c>
      <c r="O174" s="1">
        <f t="shared" ca="1" si="17"/>
        <v>1.134364499100568E-2</v>
      </c>
      <c r="Q174" s="41">
        <f t="shared" si="18"/>
        <v>42387.209009999999</v>
      </c>
    </row>
    <row r="175" spans="1:17" x14ac:dyDescent="0.2">
      <c r="A175" s="44" t="s">
        <v>7</v>
      </c>
      <c r="B175" s="34" t="s">
        <v>59</v>
      </c>
      <c r="C175" s="45">
        <v>57405.87717</v>
      </c>
      <c r="D175" s="45">
        <v>2.9999999999999997E-4</v>
      </c>
      <c r="E175" s="1">
        <f t="shared" si="14"/>
        <v>13213.532252070099</v>
      </c>
      <c r="F175" s="1">
        <f t="shared" si="15"/>
        <v>13213.5</v>
      </c>
      <c r="G175" s="1">
        <f t="shared" si="16"/>
        <v>1.0847499994270038E-2</v>
      </c>
      <c r="K175" s="1">
        <f t="shared" si="19"/>
        <v>1.0847499994270038E-2</v>
      </c>
      <c r="O175" s="1">
        <f t="shared" ca="1" si="17"/>
        <v>1.1344528140664382E-2</v>
      </c>
      <c r="Q175" s="41">
        <f t="shared" si="18"/>
        <v>42387.37717</v>
      </c>
    </row>
    <row r="176" spans="1:17" x14ac:dyDescent="0.2">
      <c r="A176" s="44" t="s">
        <v>7</v>
      </c>
      <c r="B176" s="34" t="s">
        <v>64</v>
      </c>
      <c r="C176" s="45">
        <v>57406.036330000003</v>
      </c>
      <c r="D176" s="45">
        <v>1E-4</v>
      </c>
      <c r="E176" s="1">
        <f t="shared" si="14"/>
        <v>13214.005470736021</v>
      </c>
      <c r="F176" s="1">
        <f t="shared" si="15"/>
        <v>13214</v>
      </c>
      <c r="G176" s="1">
        <f t="shared" si="16"/>
        <v>1.839999997173436E-3</v>
      </c>
      <c r="K176" s="1">
        <f t="shared" si="19"/>
        <v>1.839999997173436E-3</v>
      </c>
      <c r="O176" s="1">
        <f t="shared" ca="1" si="17"/>
        <v>1.1345411290323085E-2</v>
      </c>
      <c r="Q176" s="41">
        <f t="shared" si="18"/>
        <v>42387.536330000003</v>
      </c>
    </row>
    <row r="177" spans="1:17" x14ac:dyDescent="0.2">
      <c r="A177" s="44" t="s">
        <v>7</v>
      </c>
      <c r="B177" s="34" t="s">
        <v>59</v>
      </c>
      <c r="C177" s="45">
        <v>57406.213530000001</v>
      </c>
      <c r="D177" s="45">
        <v>2.9999999999999997E-4</v>
      </c>
      <c r="E177" s="1">
        <f t="shared" si="14"/>
        <v>13214.532326400755</v>
      </c>
      <c r="F177" s="1">
        <f t="shared" si="15"/>
        <v>13214.5</v>
      </c>
      <c r="G177" s="1">
        <f t="shared" si="16"/>
        <v>1.0872499995457474E-2</v>
      </c>
      <c r="K177" s="1">
        <f t="shared" si="19"/>
        <v>1.0872499995457474E-2</v>
      </c>
      <c r="O177" s="1">
        <f t="shared" ca="1" si="17"/>
        <v>1.1346294439981787E-2</v>
      </c>
      <c r="Q177" s="41">
        <f t="shared" si="18"/>
        <v>42387.713530000001</v>
      </c>
    </row>
    <row r="178" spans="1:17" x14ac:dyDescent="0.2">
      <c r="A178" s="44" t="s">
        <v>7</v>
      </c>
      <c r="B178" s="34" t="s">
        <v>64</v>
      </c>
      <c r="C178" s="45">
        <v>57406.381690000002</v>
      </c>
      <c r="D178" s="45">
        <v>1E-4</v>
      </c>
      <c r="E178" s="1">
        <f t="shared" si="14"/>
        <v>13215.032304101564</v>
      </c>
      <c r="F178" s="1">
        <f t="shared" si="15"/>
        <v>13215</v>
      </c>
      <c r="G178" s="1">
        <f t="shared" si="16"/>
        <v>1.0864999996556435E-2</v>
      </c>
      <c r="K178" s="1">
        <f t="shared" si="19"/>
        <v>1.0864999996556435E-2</v>
      </c>
      <c r="O178" s="1">
        <f t="shared" ca="1" si="17"/>
        <v>1.1347177589640486E-2</v>
      </c>
      <c r="Q178" s="41">
        <f t="shared" si="18"/>
        <v>42387.881690000002</v>
      </c>
    </row>
    <row r="179" spans="1:17" x14ac:dyDescent="0.2">
      <c r="A179" s="44" t="s">
        <v>7</v>
      </c>
      <c r="B179" s="34" t="s">
        <v>59</v>
      </c>
      <c r="C179" s="45">
        <v>57406.549850000003</v>
      </c>
      <c r="D179" s="45">
        <v>2.9999999999999997E-4</v>
      </c>
      <c r="E179" s="1">
        <f t="shared" si="14"/>
        <v>13215.532281802371</v>
      </c>
      <c r="F179" s="1">
        <f t="shared" si="15"/>
        <v>13215.5</v>
      </c>
      <c r="G179" s="1">
        <f t="shared" si="16"/>
        <v>1.0857499997655395E-2</v>
      </c>
      <c r="K179" s="1">
        <f t="shared" si="19"/>
        <v>1.0857499997655395E-2</v>
      </c>
      <c r="O179" s="1">
        <f t="shared" ca="1" si="17"/>
        <v>1.1348060739299188E-2</v>
      </c>
      <c r="Q179" s="41">
        <f t="shared" si="18"/>
        <v>42388.049850000003</v>
      </c>
    </row>
    <row r="180" spans="1:17" x14ac:dyDescent="0.2">
      <c r="A180" s="44" t="s">
        <v>7</v>
      </c>
      <c r="B180" s="34" t="s">
        <v>64</v>
      </c>
      <c r="C180" s="45">
        <v>57406.718030000004</v>
      </c>
      <c r="D180" s="45">
        <v>1E-4</v>
      </c>
      <c r="E180" s="1">
        <f t="shared" si="14"/>
        <v>13216.032318967698</v>
      </c>
      <c r="F180" s="1">
        <f t="shared" si="15"/>
        <v>13216</v>
      </c>
      <c r="G180" s="1">
        <f t="shared" si="16"/>
        <v>1.0869999998249114E-2</v>
      </c>
      <c r="K180" s="1">
        <f t="shared" si="19"/>
        <v>1.0869999998249114E-2</v>
      </c>
      <c r="O180" s="1">
        <f t="shared" ca="1" si="17"/>
        <v>1.134894388895789E-2</v>
      </c>
      <c r="Q180" s="41">
        <f t="shared" si="18"/>
        <v>42388.218030000004</v>
      </c>
    </row>
    <row r="181" spans="1:17" x14ac:dyDescent="0.2">
      <c r="A181" s="44" t="s">
        <v>7</v>
      </c>
      <c r="B181" s="34" t="s">
        <v>59</v>
      </c>
      <c r="C181" s="45">
        <v>57406.886189999997</v>
      </c>
      <c r="D181" s="45">
        <v>2.9999999999999997E-4</v>
      </c>
      <c r="E181" s="1">
        <f t="shared" si="14"/>
        <v>13216.532296668483</v>
      </c>
      <c r="F181" s="1">
        <f t="shared" si="15"/>
        <v>13216.5</v>
      </c>
      <c r="G181" s="1">
        <f t="shared" si="16"/>
        <v>1.0862499992072117E-2</v>
      </c>
      <c r="K181" s="1">
        <f t="shared" si="19"/>
        <v>1.0862499992072117E-2</v>
      </c>
      <c r="O181" s="1">
        <f t="shared" ca="1" si="17"/>
        <v>1.1349827038616592E-2</v>
      </c>
      <c r="Q181" s="41">
        <f t="shared" si="18"/>
        <v>42388.386189999997</v>
      </c>
    </row>
    <row r="182" spans="1:17" x14ac:dyDescent="0.2">
      <c r="A182" s="44" t="s">
        <v>7</v>
      </c>
      <c r="B182" s="34" t="s">
        <v>64</v>
      </c>
      <c r="C182" s="45">
        <v>57407.04535</v>
      </c>
      <c r="D182" s="45">
        <v>1E-4</v>
      </c>
      <c r="E182" s="1">
        <f t="shared" si="14"/>
        <v>13217.005515334406</v>
      </c>
      <c r="F182" s="1">
        <f t="shared" si="15"/>
        <v>13217</v>
      </c>
      <c r="G182" s="1">
        <f t="shared" si="16"/>
        <v>1.8549999949755147E-3</v>
      </c>
      <c r="K182" s="1">
        <f t="shared" si="19"/>
        <v>1.8549999949755147E-3</v>
      </c>
      <c r="O182" s="1">
        <f t="shared" ca="1" si="17"/>
        <v>1.1350710188275291E-2</v>
      </c>
      <c r="Q182" s="41">
        <f t="shared" si="18"/>
        <v>42388.54535</v>
      </c>
    </row>
    <row r="183" spans="1:17" x14ac:dyDescent="0.2">
      <c r="A183" s="44" t="s">
        <v>7</v>
      </c>
      <c r="B183" s="34" t="s">
        <v>64</v>
      </c>
      <c r="C183" s="45">
        <v>57407.054360000002</v>
      </c>
      <c r="D183" s="45">
        <v>1E-4</v>
      </c>
      <c r="E183" s="1">
        <f t="shared" si="14"/>
        <v>13217.032304101562</v>
      </c>
      <c r="F183" s="1">
        <f t="shared" si="15"/>
        <v>13217</v>
      </c>
      <c r="G183" s="1">
        <f t="shared" si="16"/>
        <v>1.0864999996556435E-2</v>
      </c>
      <c r="K183" s="1">
        <f t="shared" si="19"/>
        <v>1.0864999996556435E-2</v>
      </c>
      <c r="O183" s="1">
        <f t="shared" ca="1" si="17"/>
        <v>1.1350710188275291E-2</v>
      </c>
      <c r="Q183" s="41">
        <f t="shared" si="18"/>
        <v>42388.554360000002</v>
      </c>
    </row>
    <row r="184" spans="1:17" x14ac:dyDescent="0.2">
      <c r="A184" s="44" t="s">
        <v>7</v>
      </c>
      <c r="B184" s="34" t="s">
        <v>59</v>
      </c>
      <c r="C184" s="45">
        <v>57407.222549999999</v>
      </c>
      <c r="D184" s="45">
        <v>2.9999999999999997E-4</v>
      </c>
      <c r="E184" s="1">
        <f t="shared" si="14"/>
        <v>13217.532370999139</v>
      </c>
      <c r="F184" s="1">
        <f t="shared" si="15"/>
        <v>13217.5</v>
      </c>
      <c r="G184" s="1">
        <f t="shared" si="16"/>
        <v>1.0887499993259553E-2</v>
      </c>
      <c r="K184" s="1">
        <f t="shared" si="19"/>
        <v>1.0887499993259553E-2</v>
      </c>
      <c r="O184" s="1">
        <f t="shared" ca="1" si="17"/>
        <v>1.1351593337933993E-2</v>
      </c>
      <c r="Q184" s="41">
        <f t="shared" si="18"/>
        <v>42388.722549999999</v>
      </c>
    </row>
    <row r="185" spans="1:17" x14ac:dyDescent="0.2">
      <c r="A185" s="44" t="s">
        <v>7</v>
      </c>
      <c r="B185" s="34" t="s">
        <v>64</v>
      </c>
      <c r="C185" s="45">
        <v>57407.39071</v>
      </c>
      <c r="D185" s="45">
        <v>1E-4</v>
      </c>
      <c r="E185" s="1">
        <f t="shared" si="14"/>
        <v>13218.032348699948</v>
      </c>
      <c r="F185" s="1">
        <f t="shared" si="15"/>
        <v>13218</v>
      </c>
      <c r="G185" s="1">
        <f t="shared" si="16"/>
        <v>1.0879999994358514E-2</v>
      </c>
      <c r="K185" s="1">
        <f t="shared" si="19"/>
        <v>1.0879999994358514E-2</v>
      </c>
      <c r="O185" s="1">
        <f t="shared" ca="1" si="17"/>
        <v>1.1352476487592696E-2</v>
      </c>
      <c r="Q185" s="41">
        <f t="shared" si="18"/>
        <v>42388.89071</v>
      </c>
    </row>
    <row r="186" spans="1:17" x14ac:dyDescent="0.2">
      <c r="A186" s="44" t="s">
        <v>7</v>
      </c>
      <c r="B186" s="34" t="s">
        <v>59</v>
      </c>
      <c r="C186" s="45">
        <v>57407.895199999999</v>
      </c>
      <c r="D186" s="45">
        <v>2.9999999999999997E-4</v>
      </c>
      <c r="E186" s="1">
        <f t="shared" si="14"/>
        <v>13219.53231153462</v>
      </c>
      <c r="F186" s="1">
        <f t="shared" si="15"/>
        <v>13219.5</v>
      </c>
      <c r="G186" s="1">
        <f t="shared" si="16"/>
        <v>1.0867499993764795E-2</v>
      </c>
      <c r="K186" s="1">
        <f t="shared" si="19"/>
        <v>1.0867499993764795E-2</v>
      </c>
      <c r="O186" s="1">
        <f t="shared" ca="1" si="17"/>
        <v>1.1355125936568799E-2</v>
      </c>
      <c r="Q186" s="41">
        <f t="shared" si="18"/>
        <v>42389.395199999999</v>
      </c>
    </row>
    <row r="187" spans="1:17" x14ac:dyDescent="0.2">
      <c r="A187" s="44" t="s">
        <v>7</v>
      </c>
      <c r="B187" s="34" t="s">
        <v>64</v>
      </c>
      <c r="C187" s="45">
        <v>57408.06338</v>
      </c>
      <c r="D187" s="45">
        <v>1E-4</v>
      </c>
      <c r="E187" s="1">
        <f t="shared" si="14"/>
        <v>13220.032348699948</v>
      </c>
      <c r="F187" s="1">
        <f t="shared" si="15"/>
        <v>13220</v>
      </c>
      <c r="G187" s="1">
        <f t="shared" si="16"/>
        <v>1.0879999994358514E-2</v>
      </c>
      <c r="K187" s="1">
        <f t="shared" si="19"/>
        <v>1.0879999994358514E-2</v>
      </c>
      <c r="O187" s="1">
        <f t="shared" ca="1" si="17"/>
        <v>1.1356009086227501E-2</v>
      </c>
      <c r="Q187" s="41">
        <f t="shared" si="18"/>
        <v>42389.56338</v>
      </c>
    </row>
    <row r="188" spans="1:17" x14ac:dyDescent="0.2">
      <c r="A188" s="44" t="s">
        <v>7</v>
      </c>
      <c r="B188" s="34" t="s">
        <v>59</v>
      </c>
      <c r="C188" s="45">
        <v>57408.23156</v>
      </c>
      <c r="D188" s="45">
        <v>2.9999999999999997E-4</v>
      </c>
      <c r="E188" s="1">
        <f t="shared" si="14"/>
        <v>13220.532385865276</v>
      </c>
      <c r="F188" s="1">
        <f t="shared" si="15"/>
        <v>13220.5</v>
      </c>
      <c r="G188" s="1">
        <f t="shared" si="16"/>
        <v>1.0892499994952232E-2</v>
      </c>
      <c r="K188" s="1">
        <f t="shared" si="19"/>
        <v>1.0892499994952232E-2</v>
      </c>
      <c r="O188" s="1">
        <f t="shared" ca="1" si="17"/>
        <v>1.13568922358862E-2</v>
      </c>
      <c r="Q188" s="41">
        <f t="shared" si="18"/>
        <v>42389.73156</v>
      </c>
    </row>
    <row r="189" spans="1:17" x14ac:dyDescent="0.2">
      <c r="A189" s="44" t="s">
        <v>7</v>
      </c>
      <c r="B189" s="34" t="s">
        <v>64</v>
      </c>
      <c r="C189" s="45">
        <v>57408.399729999997</v>
      </c>
      <c r="D189" s="45">
        <v>1E-4</v>
      </c>
      <c r="E189" s="1">
        <f t="shared" si="14"/>
        <v>13221.032393298332</v>
      </c>
      <c r="F189" s="1">
        <f t="shared" si="15"/>
        <v>13221</v>
      </c>
      <c r="G189" s="1">
        <f t="shared" si="16"/>
        <v>1.0894999992160592E-2</v>
      </c>
      <c r="K189" s="1">
        <f t="shared" si="19"/>
        <v>1.0894999992160592E-2</v>
      </c>
      <c r="O189" s="1">
        <f t="shared" ca="1" si="17"/>
        <v>1.1357775385544902E-2</v>
      </c>
      <c r="Q189" s="41">
        <f t="shared" si="18"/>
        <v>42389.899729999997</v>
      </c>
    </row>
    <row r="190" spans="1:17" x14ac:dyDescent="0.2">
      <c r="A190" s="44" t="s">
        <v>7</v>
      </c>
      <c r="B190" s="34" t="s">
        <v>59</v>
      </c>
      <c r="C190" s="45">
        <v>57408.567880000002</v>
      </c>
      <c r="D190" s="45">
        <v>2.9999999999999997E-4</v>
      </c>
      <c r="E190" s="1">
        <f t="shared" si="14"/>
        <v>13221.532341266889</v>
      </c>
      <c r="F190" s="1">
        <f t="shared" si="15"/>
        <v>13221.5</v>
      </c>
      <c r="G190" s="1">
        <f t="shared" si="16"/>
        <v>1.0877499997150153E-2</v>
      </c>
      <c r="K190" s="1">
        <f t="shared" si="19"/>
        <v>1.0877499997150153E-2</v>
      </c>
      <c r="O190" s="1">
        <f t="shared" ca="1" si="17"/>
        <v>1.1358658535203604E-2</v>
      </c>
      <c r="Q190" s="41">
        <f t="shared" si="18"/>
        <v>42390.067880000002</v>
      </c>
    </row>
    <row r="191" spans="1:17" x14ac:dyDescent="0.2">
      <c r="A191" s="44" t="s">
        <v>5</v>
      </c>
      <c r="B191" s="34" t="s">
        <v>64</v>
      </c>
      <c r="C191" s="45">
        <v>57408.734669999998</v>
      </c>
      <c r="D191" s="45">
        <v>6.9999999999999999E-4</v>
      </c>
      <c r="E191" s="1">
        <f t="shared" si="14"/>
        <v>13222.028245647925</v>
      </c>
      <c r="F191" s="1">
        <f t="shared" si="15"/>
        <v>13222</v>
      </c>
      <c r="G191" s="1">
        <f t="shared" si="16"/>
        <v>9.4999999928404577E-3</v>
      </c>
      <c r="K191" s="1">
        <f t="shared" si="19"/>
        <v>9.4999999928404577E-3</v>
      </c>
      <c r="O191" s="1">
        <f t="shared" ca="1" si="17"/>
        <v>1.1359541684862307E-2</v>
      </c>
      <c r="Q191" s="41">
        <f t="shared" si="18"/>
        <v>42390.234669999998</v>
      </c>
    </row>
    <row r="192" spans="1:17" x14ac:dyDescent="0.2">
      <c r="A192" s="44" t="s">
        <v>7</v>
      </c>
      <c r="B192" s="34" t="s">
        <v>64</v>
      </c>
      <c r="C192" s="45">
        <v>57408.736069999999</v>
      </c>
      <c r="D192" s="45">
        <v>1E-4</v>
      </c>
      <c r="E192" s="1">
        <f t="shared" si="14"/>
        <v>13222.032408164467</v>
      </c>
      <c r="F192" s="1">
        <f t="shared" si="15"/>
        <v>13222</v>
      </c>
      <c r="G192" s="1">
        <f t="shared" si="16"/>
        <v>1.0899999993853271E-2</v>
      </c>
      <c r="K192" s="1">
        <f t="shared" si="19"/>
        <v>1.0899999993853271E-2</v>
      </c>
      <c r="O192" s="1">
        <f t="shared" ca="1" si="17"/>
        <v>1.1359541684862307E-2</v>
      </c>
      <c r="Q192" s="41">
        <f t="shared" si="18"/>
        <v>42390.236069999999</v>
      </c>
    </row>
    <row r="193" spans="1:17" x14ac:dyDescent="0.2">
      <c r="A193" s="44" t="s">
        <v>7</v>
      </c>
      <c r="B193" s="34" t="s">
        <v>59</v>
      </c>
      <c r="C193" s="45">
        <v>57408.904219999997</v>
      </c>
      <c r="D193" s="45">
        <v>2.9999999999999997E-4</v>
      </c>
      <c r="E193" s="1">
        <f t="shared" si="14"/>
        <v>13222.532356133004</v>
      </c>
      <c r="F193" s="1">
        <f t="shared" si="15"/>
        <v>13222.5</v>
      </c>
      <c r="G193" s="1">
        <f t="shared" si="16"/>
        <v>1.0882499991566874E-2</v>
      </c>
      <c r="K193" s="1">
        <f t="shared" si="19"/>
        <v>1.0882499991566874E-2</v>
      </c>
      <c r="O193" s="1">
        <f t="shared" ca="1" si="17"/>
        <v>1.1360424834521005E-2</v>
      </c>
      <c r="Q193" s="41">
        <f t="shared" si="18"/>
        <v>42390.404219999997</v>
      </c>
    </row>
    <row r="194" spans="1:17" x14ac:dyDescent="0.2">
      <c r="A194" s="44" t="s">
        <v>7</v>
      </c>
      <c r="B194" s="34" t="s">
        <v>64</v>
      </c>
      <c r="C194" s="45">
        <v>57409.072399999997</v>
      </c>
      <c r="D194" s="45">
        <v>1E-4</v>
      </c>
      <c r="E194" s="1">
        <f t="shared" si="14"/>
        <v>13223.032393298332</v>
      </c>
      <c r="F194" s="1">
        <f t="shared" si="15"/>
        <v>13223</v>
      </c>
      <c r="G194" s="1">
        <f t="shared" si="16"/>
        <v>1.0894999992160592E-2</v>
      </c>
      <c r="K194" s="1">
        <f t="shared" si="19"/>
        <v>1.0894999992160592E-2</v>
      </c>
      <c r="O194" s="1">
        <f t="shared" ca="1" si="17"/>
        <v>1.1361307984179708E-2</v>
      </c>
      <c r="Q194" s="41">
        <f t="shared" si="18"/>
        <v>42390.572399999997</v>
      </c>
    </row>
    <row r="195" spans="1:17" x14ac:dyDescent="0.2">
      <c r="A195" s="44" t="s">
        <v>7</v>
      </c>
      <c r="B195" s="34" t="s">
        <v>59</v>
      </c>
      <c r="C195" s="45">
        <v>57409.240579999998</v>
      </c>
      <c r="D195" s="45">
        <v>2.9999999999999997E-4</v>
      </c>
      <c r="E195" s="1">
        <f t="shared" si="14"/>
        <v>13223.53243046366</v>
      </c>
      <c r="F195" s="1">
        <f t="shared" si="15"/>
        <v>13223.5</v>
      </c>
      <c r="G195" s="1">
        <f t="shared" si="16"/>
        <v>1.090749999275431E-2</v>
      </c>
      <c r="K195" s="1">
        <f t="shared" si="19"/>
        <v>1.090749999275431E-2</v>
      </c>
      <c r="O195" s="1">
        <f t="shared" ca="1" si="17"/>
        <v>1.136219113383841E-2</v>
      </c>
      <c r="Q195" s="41">
        <f t="shared" si="18"/>
        <v>42390.740579999998</v>
      </c>
    </row>
    <row r="196" spans="1:17" x14ac:dyDescent="0.2">
      <c r="A196" s="44" t="s">
        <v>7</v>
      </c>
      <c r="B196" s="34" t="s">
        <v>64</v>
      </c>
      <c r="C196" s="45">
        <v>57409.408739999999</v>
      </c>
      <c r="D196" s="45">
        <v>1E-4</v>
      </c>
      <c r="E196" s="1">
        <f t="shared" si="14"/>
        <v>13224.032408164467</v>
      </c>
      <c r="F196" s="1">
        <f t="shared" si="15"/>
        <v>13224</v>
      </c>
      <c r="G196" s="1">
        <f t="shared" si="16"/>
        <v>1.0899999993853271E-2</v>
      </c>
      <c r="K196" s="1">
        <f t="shared" si="19"/>
        <v>1.0899999993853271E-2</v>
      </c>
      <c r="O196" s="1">
        <f t="shared" ca="1" si="17"/>
        <v>1.1363074283497112E-2</v>
      </c>
      <c r="Q196" s="41">
        <f t="shared" si="18"/>
        <v>42390.908739999999</v>
      </c>
    </row>
    <row r="197" spans="1:17" x14ac:dyDescent="0.2">
      <c r="A197" s="44" t="s">
        <v>7</v>
      </c>
      <c r="B197" s="34" t="s">
        <v>64</v>
      </c>
      <c r="C197" s="45">
        <v>57409.745080000001</v>
      </c>
      <c r="D197" s="45">
        <v>1E-4</v>
      </c>
      <c r="E197" s="1">
        <f t="shared" si="14"/>
        <v>13225.032423030603</v>
      </c>
      <c r="F197" s="1">
        <f t="shared" si="15"/>
        <v>13225</v>
      </c>
      <c r="G197" s="1">
        <f t="shared" si="16"/>
        <v>1.090499999554595E-2</v>
      </c>
      <c r="K197" s="1">
        <f t="shared" si="19"/>
        <v>1.090499999554595E-2</v>
      </c>
      <c r="O197" s="1">
        <f t="shared" ca="1" si="17"/>
        <v>1.1364840582814513E-2</v>
      </c>
      <c r="Q197" s="41">
        <f t="shared" si="18"/>
        <v>42391.245080000001</v>
      </c>
    </row>
    <row r="198" spans="1:17" x14ac:dyDescent="0.2">
      <c r="A198" s="44" t="s">
        <v>7</v>
      </c>
      <c r="B198" s="34" t="s">
        <v>59</v>
      </c>
      <c r="C198" s="45">
        <v>57409.913240000002</v>
      </c>
      <c r="D198" s="45">
        <v>2.9999999999999997E-4</v>
      </c>
      <c r="E198" s="1">
        <f t="shared" si="14"/>
        <v>13225.53240073141</v>
      </c>
      <c r="F198" s="1">
        <f t="shared" si="15"/>
        <v>13225.5</v>
      </c>
      <c r="G198" s="1">
        <f t="shared" si="16"/>
        <v>1.089749999664491E-2</v>
      </c>
      <c r="K198" s="1">
        <f t="shared" si="19"/>
        <v>1.089749999664491E-2</v>
      </c>
      <c r="O198" s="1">
        <f t="shared" ca="1" si="17"/>
        <v>1.1365723732473215E-2</v>
      </c>
      <c r="Q198" s="41">
        <f t="shared" si="18"/>
        <v>42391.413240000002</v>
      </c>
    </row>
    <row r="199" spans="1:17" x14ac:dyDescent="0.2">
      <c r="A199" s="44" t="s">
        <v>7</v>
      </c>
      <c r="B199" s="34" t="s">
        <v>64</v>
      </c>
      <c r="C199" s="45">
        <v>57410.081420000002</v>
      </c>
      <c r="D199" s="45">
        <v>1E-4</v>
      </c>
      <c r="E199" s="1">
        <f t="shared" si="14"/>
        <v>13226.032437896738</v>
      </c>
      <c r="F199" s="1">
        <f t="shared" si="15"/>
        <v>13226</v>
      </c>
      <c r="G199" s="1">
        <f t="shared" si="16"/>
        <v>1.0909999997238629E-2</v>
      </c>
      <c r="K199" s="1">
        <f t="shared" si="19"/>
        <v>1.0909999997238629E-2</v>
      </c>
      <c r="O199" s="1">
        <f t="shared" ca="1" si="17"/>
        <v>1.1366606882131917E-2</v>
      </c>
      <c r="Q199" s="41">
        <f t="shared" si="18"/>
        <v>42391.581420000002</v>
      </c>
    </row>
    <row r="200" spans="1:17" x14ac:dyDescent="0.2">
      <c r="A200" s="44" t="s">
        <v>7</v>
      </c>
      <c r="B200" s="34" t="s">
        <v>59</v>
      </c>
      <c r="C200" s="45">
        <v>57410.249600000003</v>
      </c>
      <c r="D200" s="45">
        <v>2.9999999999999997E-4</v>
      </c>
      <c r="E200" s="1">
        <f t="shared" si="14"/>
        <v>13226.532475062066</v>
      </c>
      <c r="F200" s="1">
        <f t="shared" si="15"/>
        <v>13226.5</v>
      </c>
      <c r="G200" s="1">
        <f t="shared" si="16"/>
        <v>1.0922499997832347E-2</v>
      </c>
      <c r="K200" s="1">
        <f t="shared" si="19"/>
        <v>1.0922499997832347E-2</v>
      </c>
      <c r="O200" s="1">
        <f t="shared" ca="1" si="17"/>
        <v>1.1367490031790616E-2</v>
      </c>
      <c r="Q200" s="41">
        <f t="shared" si="18"/>
        <v>42391.749600000003</v>
      </c>
    </row>
    <row r="201" spans="1:17" x14ac:dyDescent="0.2">
      <c r="A201" s="44" t="s">
        <v>7</v>
      </c>
      <c r="B201" s="34" t="s">
        <v>64</v>
      </c>
      <c r="C201" s="45">
        <v>57410.417759999997</v>
      </c>
      <c r="D201" s="45">
        <v>1E-4</v>
      </c>
      <c r="E201" s="1">
        <f t="shared" si="14"/>
        <v>13227.032452762851</v>
      </c>
      <c r="F201" s="1">
        <f t="shared" si="15"/>
        <v>13227</v>
      </c>
      <c r="G201" s="1">
        <f t="shared" si="16"/>
        <v>1.091499999165535E-2</v>
      </c>
      <c r="K201" s="1">
        <f t="shared" si="19"/>
        <v>1.091499999165535E-2</v>
      </c>
      <c r="O201" s="1">
        <f t="shared" ca="1" si="17"/>
        <v>1.1368373181449318E-2</v>
      </c>
      <c r="Q201" s="41">
        <f t="shared" si="18"/>
        <v>42391.917759999997</v>
      </c>
    </row>
    <row r="202" spans="1:17" x14ac:dyDescent="0.2">
      <c r="A202" s="44" t="s">
        <v>7</v>
      </c>
      <c r="B202" s="34" t="s">
        <v>59</v>
      </c>
      <c r="C202" s="45">
        <v>57410.585919999998</v>
      </c>
      <c r="D202" s="45">
        <v>2.9999999999999997E-4</v>
      </c>
      <c r="E202" s="1">
        <f t="shared" si="14"/>
        <v>13227.53243046366</v>
      </c>
      <c r="F202" s="1">
        <f t="shared" si="15"/>
        <v>13227.5</v>
      </c>
      <c r="G202" s="1">
        <f t="shared" si="16"/>
        <v>1.090749999275431E-2</v>
      </c>
      <c r="K202" s="1">
        <f t="shared" si="19"/>
        <v>1.090749999275431E-2</v>
      </c>
      <c r="O202" s="1">
        <f t="shared" ca="1" si="17"/>
        <v>1.1369256331108021E-2</v>
      </c>
      <c r="Q202" s="41">
        <f t="shared" si="18"/>
        <v>42392.085919999998</v>
      </c>
    </row>
    <row r="203" spans="1:17" x14ac:dyDescent="0.2">
      <c r="A203" s="44" t="s">
        <v>7</v>
      </c>
      <c r="B203" s="34" t="s">
        <v>64</v>
      </c>
      <c r="C203" s="45">
        <v>57410.754099999998</v>
      </c>
      <c r="D203" s="45">
        <v>1E-4</v>
      </c>
      <c r="E203" s="1">
        <f t="shared" si="14"/>
        <v>13228.032467628987</v>
      </c>
      <c r="F203" s="1">
        <f t="shared" si="15"/>
        <v>13228</v>
      </c>
      <c r="G203" s="1">
        <f t="shared" si="16"/>
        <v>1.0919999993348029E-2</v>
      </c>
      <c r="K203" s="1">
        <f t="shared" si="19"/>
        <v>1.0919999993348029E-2</v>
      </c>
      <c r="O203" s="1">
        <f t="shared" ca="1" si="17"/>
        <v>1.1370139480766719E-2</v>
      </c>
      <c r="Q203" s="41">
        <f t="shared" si="18"/>
        <v>42392.254099999998</v>
      </c>
    </row>
    <row r="204" spans="1:17" x14ac:dyDescent="0.2">
      <c r="A204" s="44" t="s">
        <v>7</v>
      </c>
      <c r="B204" s="34" t="s">
        <v>59</v>
      </c>
      <c r="C204" s="45">
        <v>57410.922259999999</v>
      </c>
      <c r="D204" s="45">
        <v>2.9999999999999997E-4</v>
      </c>
      <c r="E204" s="1">
        <f t="shared" si="14"/>
        <v>13228.532445329794</v>
      </c>
      <c r="F204" s="1">
        <f t="shared" si="15"/>
        <v>13228.5</v>
      </c>
      <c r="G204" s="1">
        <f t="shared" si="16"/>
        <v>1.0912499994446989E-2</v>
      </c>
      <c r="K204" s="1">
        <f t="shared" si="19"/>
        <v>1.0912499994446989E-2</v>
      </c>
      <c r="O204" s="1">
        <f t="shared" ca="1" si="17"/>
        <v>1.1371022630425422E-2</v>
      </c>
      <c r="Q204" s="41">
        <f t="shared" si="18"/>
        <v>42392.422259999999</v>
      </c>
    </row>
    <row r="205" spans="1:17" x14ac:dyDescent="0.2">
      <c r="A205" s="44" t="s">
        <v>7</v>
      </c>
      <c r="B205" s="34" t="s">
        <v>64</v>
      </c>
      <c r="C205" s="45">
        <v>57411.09044</v>
      </c>
      <c r="D205" s="45">
        <v>1E-4</v>
      </c>
      <c r="E205" s="1">
        <f t="shared" si="14"/>
        <v>13229.032482495122</v>
      </c>
      <c r="F205" s="1">
        <f t="shared" si="15"/>
        <v>13229</v>
      </c>
      <c r="G205" s="1">
        <f t="shared" si="16"/>
        <v>1.0924999995040707E-2</v>
      </c>
      <c r="K205" s="1">
        <f t="shared" si="19"/>
        <v>1.0924999995040707E-2</v>
      </c>
      <c r="O205" s="1">
        <f t="shared" ca="1" si="17"/>
        <v>1.1371905780084124E-2</v>
      </c>
      <c r="Q205" s="41">
        <f t="shared" si="18"/>
        <v>42392.59044</v>
      </c>
    </row>
    <row r="206" spans="1:17" x14ac:dyDescent="0.2">
      <c r="A206" s="44" t="s">
        <v>7</v>
      </c>
      <c r="B206" s="34" t="s">
        <v>59</v>
      </c>
      <c r="C206" s="45">
        <v>57411.258609999997</v>
      </c>
      <c r="D206" s="45">
        <v>2.9999999999999997E-4</v>
      </c>
      <c r="E206" s="1">
        <f t="shared" si="14"/>
        <v>13229.532489928179</v>
      </c>
      <c r="F206" s="1">
        <f t="shared" si="15"/>
        <v>13229.5</v>
      </c>
      <c r="G206" s="1">
        <f t="shared" si="16"/>
        <v>1.0927499992249068E-2</v>
      </c>
      <c r="K206" s="1">
        <f t="shared" si="19"/>
        <v>1.0927499992249068E-2</v>
      </c>
      <c r="O206" s="1">
        <f t="shared" ca="1" si="17"/>
        <v>1.1372788929742826E-2</v>
      </c>
      <c r="Q206" s="41">
        <f t="shared" si="18"/>
        <v>42392.758609999997</v>
      </c>
    </row>
    <row r="207" spans="1:17" x14ac:dyDescent="0.2">
      <c r="A207" s="44" t="s">
        <v>7</v>
      </c>
      <c r="B207" s="34" t="s">
        <v>64</v>
      </c>
      <c r="C207" s="45">
        <v>57411.426780000002</v>
      </c>
      <c r="D207" s="45">
        <v>1E-4</v>
      </c>
      <c r="E207" s="1">
        <f t="shared" si="14"/>
        <v>13230.032497361259</v>
      </c>
      <c r="F207" s="1">
        <f t="shared" si="15"/>
        <v>13230</v>
      </c>
      <c r="G207" s="1">
        <f t="shared" si="16"/>
        <v>1.0929999996733386E-2</v>
      </c>
      <c r="K207" s="1">
        <f t="shared" si="19"/>
        <v>1.0929999996733386E-2</v>
      </c>
      <c r="O207" s="1">
        <f t="shared" ca="1" si="17"/>
        <v>1.1373672079401525E-2</v>
      </c>
      <c r="Q207" s="41">
        <f t="shared" si="18"/>
        <v>42392.926780000002</v>
      </c>
    </row>
    <row r="208" spans="1:17" x14ac:dyDescent="0.2">
      <c r="A208" s="44" t="s">
        <v>7</v>
      </c>
      <c r="B208" s="34" t="s">
        <v>59</v>
      </c>
      <c r="C208" s="45">
        <v>57411.594940000003</v>
      </c>
      <c r="D208" s="45">
        <v>2.9999999999999997E-4</v>
      </c>
      <c r="E208" s="1">
        <f t="shared" si="14"/>
        <v>13230.532475062066</v>
      </c>
      <c r="F208" s="1">
        <f t="shared" si="15"/>
        <v>13230.5</v>
      </c>
      <c r="G208" s="1">
        <f t="shared" si="16"/>
        <v>1.0922499997832347E-2</v>
      </c>
      <c r="K208" s="1">
        <f t="shared" si="19"/>
        <v>1.0922499997832347E-2</v>
      </c>
      <c r="O208" s="1">
        <f t="shared" ca="1" si="17"/>
        <v>1.1374555229060227E-2</v>
      </c>
      <c r="Q208" s="41">
        <f t="shared" si="18"/>
        <v>42393.094940000003</v>
      </c>
    </row>
    <row r="209" spans="1:17" x14ac:dyDescent="0.2">
      <c r="A209" s="44" t="s">
        <v>7</v>
      </c>
      <c r="B209" s="34" t="s">
        <v>64</v>
      </c>
      <c r="C209" s="45">
        <v>57411.763120000003</v>
      </c>
      <c r="D209" s="45">
        <v>1E-4</v>
      </c>
      <c r="E209" s="1">
        <f t="shared" si="14"/>
        <v>13231.032512227393</v>
      </c>
      <c r="F209" s="1">
        <f t="shared" si="15"/>
        <v>13231</v>
      </c>
      <c r="G209" s="1">
        <f t="shared" si="16"/>
        <v>1.0934999998426065E-2</v>
      </c>
      <c r="K209" s="1">
        <f t="shared" si="19"/>
        <v>1.0934999998426065E-2</v>
      </c>
      <c r="O209" s="1">
        <f t="shared" ca="1" si="17"/>
        <v>1.1375438378718929E-2</v>
      </c>
      <c r="Q209" s="41">
        <f t="shared" si="18"/>
        <v>42393.263120000003</v>
      </c>
    </row>
    <row r="210" spans="1:17" x14ac:dyDescent="0.2">
      <c r="A210" s="44" t="s">
        <v>7</v>
      </c>
      <c r="B210" s="34" t="s">
        <v>59</v>
      </c>
      <c r="C210" s="45">
        <v>57411.931279999997</v>
      </c>
      <c r="D210" s="45">
        <v>2.9999999999999997E-4</v>
      </c>
      <c r="E210" s="1">
        <f t="shared" si="14"/>
        <v>13231.532489928179</v>
      </c>
      <c r="F210" s="1">
        <f t="shared" si="15"/>
        <v>13231.5</v>
      </c>
      <c r="G210" s="1">
        <f t="shared" si="16"/>
        <v>1.0927499992249068E-2</v>
      </c>
      <c r="K210" s="1">
        <f t="shared" si="19"/>
        <v>1.0927499992249068E-2</v>
      </c>
      <c r="O210" s="1">
        <f t="shared" ca="1" si="17"/>
        <v>1.1376321528377632E-2</v>
      </c>
      <c r="Q210" s="41">
        <f t="shared" si="18"/>
        <v>42393.431279999997</v>
      </c>
    </row>
    <row r="211" spans="1:17" x14ac:dyDescent="0.2">
      <c r="A211" s="44" t="s">
        <v>7</v>
      </c>
      <c r="B211" s="34" t="s">
        <v>64</v>
      </c>
      <c r="C211" s="45">
        <v>57412.099450000002</v>
      </c>
      <c r="D211" s="45">
        <v>1E-4</v>
      </c>
      <c r="E211" s="1">
        <f t="shared" si="14"/>
        <v>13232.032497361257</v>
      </c>
      <c r="F211" s="1">
        <f t="shared" si="15"/>
        <v>13232</v>
      </c>
      <c r="G211" s="1">
        <f t="shared" si="16"/>
        <v>1.0929999996733386E-2</v>
      </c>
      <c r="K211" s="1">
        <f t="shared" si="19"/>
        <v>1.0929999996733386E-2</v>
      </c>
      <c r="O211" s="1">
        <f t="shared" ca="1" si="17"/>
        <v>1.137720467803633E-2</v>
      </c>
      <c r="Q211" s="41">
        <f t="shared" si="18"/>
        <v>42393.599450000002</v>
      </c>
    </row>
    <row r="212" spans="1:17" x14ac:dyDescent="0.2">
      <c r="A212" s="44" t="s">
        <v>7</v>
      </c>
      <c r="B212" s="34" t="s">
        <v>59</v>
      </c>
      <c r="C212" s="45">
        <v>57412.267630000002</v>
      </c>
      <c r="D212" s="45">
        <v>2.9999999999999997E-4</v>
      </c>
      <c r="E212" s="1">
        <f t="shared" si="14"/>
        <v>13232.532534526586</v>
      </c>
      <c r="F212" s="1">
        <f t="shared" si="15"/>
        <v>13232.5</v>
      </c>
      <c r="G212" s="1">
        <f t="shared" si="16"/>
        <v>1.0942499997327104E-2</v>
      </c>
      <c r="K212" s="1">
        <f t="shared" si="19"/>
        <v>1.0942499997327104E-2</v>
      </c>
      <c r="O212" s="1">
        <f t="shared" ca="1" si="17"/>
        <v>1.1378087827695033E-2</v>
      </c>
      <c r="Q212" s="41">
        <f t="shared" si="18"/>
        <v>42393.767630000002</v>
      </c>
    </row>
    <row r="213" spans="1:17" x14ac:dyDescent="0.2">
      <c r="A213" s="44" t="s">
        <v>7</v>
      </c>
      <c r="B213" s="34" t="s">
        <v>64</v>
      </c>
      <c r="C213" s="45">
        <v>57412.435799999999</v>
      </c>
      <c r="D213" s="45">
        <v>1E-4</v>
      </c>
      <c r="E213" s="1">
        <f t="shared" ref="E213:E276" si="20">+(C213-C$7)/C$8</f>
        <v>13233.032541959643</v>
      </c>
      <c r="F213" s="1">
        <f t="shared" ref="F213:F276" si="21">ROUND(2*E213,0)/2</f>
        <v>13233</v>
      </c>
      <c r="G213" s="1">
        <f t="shared" ref="G213:G276" si="22">+C213-(C$7+F213*C$8)</f>
        <v>1.0944999994535465E-2</v>
      </c>
      <c r="K213" s="1">
        <f t="shared" si="19"/>
        <v>1.0944999994535465E-2</v>
      </c>
      <c r="O213" s="1">
        <f t="shared" ref="O213:O276" ca="1" si="23">+C$11+C$12*$F213</f>
        <v>1.1378970977353735E-2</v>
      </c>
      <c r="Q213" s="41">
        <f t="shared" ref="Q213:Q276" si="24">+C213-15018.5</f>
        <v>42393.935799999999</v>
      </c>
    </row>
    <row r="214" spans="1:17" x14ac:dyDescent="0.2">
      <c r="A214" s="44" t="s">
        <v>7</v>
      </c>
      <c r="B214" s="34" t="s">
        <v>59</v>
      </c>
      <c r="C214" s="45">
        <v>57412.60396</v>
      </c>
      <c r="D214" s="45">
        <v>2.9999999999999997E-4</v>
      </c>
      <c r="E214" s="1">
        <f t="shared" si="20"/>
        <v>13233.53251966045</v>
      </c>
      <c r="F214" s="1">
        <f t="shared" si="21"/>
        <v>13233.5</v>
      </c>
      <c r="G214" s="1">
        <f t="shared" si="22"/>
        <v>1.0937499995634425E-2</v>
      </c>
      <c r="K214" s="1">
        <f t="shared" si="19"/>
        <v>1.0937499995634425E-2</v>
      </c>
      <c r="O214" s="1">
        <f t="shared" ca="1" si="23"/>
        <v>1.1379854127012437E-2</v>
      </c>
      <c r="Q214" s="41">
        <f t="shared" si="24"/>
        <v>42394.10396</v>
      </c>
    </row>
    <row r="215" spans="1:17" x14ac:dyDescent="0.2">
      <c r="A215" s="44" t="s">
        <v>7</v>
      </c>
      <c r="B215" s="34" t="s">
        <v>64</v>
      </c>
      <c r="C215" s="45">
        <v>57412.772140000001</v>
      </c>
      <c r="D215" s="45">
        <v>1E-4</v>
      </c>
      <c r="E215" s="1">
        <f t="shared" si="20"/>
        <v>13234.032556825778</v>
      </c>
      <c r="F215" s="1">
        <f t="shared" si="21"/>
        <v>13234</v>
      </c>
      <c r="G215" s="1">
        <f t="shared" si="22"/>
        <v>1.0949999996228144E-2</v>
      </c>
      <c r="K215" s="1">
        <f t="shared" si="19"/>
        <v>1.0949999996228144E-2</v>
      </c>
      <c r="O215" s="1">
        <f t="shared" ca="1" si="23"/>
        <v>1.1380737276671136E-2</v>
      </c>
      <c r="Q215" s="41">
        <f t="shared" si="24"/>
        <v>42394.272140000001</v>
      </c>
    </row>
    <row r="216" spans="1:17" x14ac:dyDescent="0.2">
      <c r="A216" s="44" t="s">
        <v>7</v>
      </c>
      <c r="B216" s="34" t="s">
        <v>59</v>
      </c>
      <c r="C216" s="45">
        <v>57412.940300000002</v>
      </c>
      <c r="D216" s="45">
        <v>2.9999999999999997E-4</v>
      </c>
      <c r="E216" s="1">
        <f t="shared" si="20"/>
        <v>13234.532534526585</v>
      </c>
      <c r="F216" s="1">
        <f t="shared" si="21"/>
        <v>13234.5</v>
      </c>
      <c r="G216" s="1">
        <f t="shared" si="22"/>
        <v>1.0942499997327104E-2</v>
      </c>
      <c r="K216" s="1">
        <f t="shared" si="19"/>
        <v>1.0942499997327104E-2</v>
      </c>
      <c r="O216" s="1">
        <f t="shared" ca="1" si="23"/>
        <v>1.1381620426329838E-2</v>
      </c>
      <c r="Q216" s="41">
        <f t="shared" si="24"/>
        <v>42394.440300000002</v>
      </c>
    </row>
    <row r="217" spans="1:17" x14ac:dyDescent="0.2">
      <c r="A217" s="44" t="s">
        <v>7</v>
      </c>
      <c r="B217" s="34" t="s">
        <v>64</v>
      </c>
      <c r="C217" s="45">
        <v>57413.108469999999</v>
      </c>
      <c r="D217" s="45">
        <v>1E-4</v>
      </c>
      <c r="E217" s="1">
        <f t="shared" si="20"/>
        <v>13235.032541959643</v>
      </c>
      <c r="F217" s="1">
        <f t="shared" si="21"/>
        <v>13235</v>
      </c>
      <c r="G217" s="1">
        <f t="shared" si="22"/>
        <v>1.0944999994535465E-2</v>
      </c>
      <c r="K217" s="1">
        <f t="shared" si="19"/>
        <v>1.0944999994535465E-2</v>
      </c>
      <c r="O217" s="1">
        <f t="shared" ca="1" si="23"/>
        <v>1.138250357598854E-2</v>
      </c>
      <c r="Q217" s="41">
        <f t="shared" si="24"/>
        <v>42394.608469999999</v>
      </c>
    </row>
    <row r="218" spans="1:17" x14ac:dyDescent="0.2">
      <c r="A218" s="44" t="s">
        <v>7</v>
      </c>
      <c r="B218" s="34" t="s">
        <v>59</v>
      </c>
      <c r="C218" s="45">
        <v>57413.27665</v>
      </c>
      <c r="D218" s="45">
        <v>2.9999999999999997E-4</v>
      </c>
      <c r="E218" s="1">
        <f t="shared" si="20"/>
        <v>13235.532579124971</v>
      </c>
      <c r="F218" s="1">
        <f t="shared" si="21"/>
        <v>13235.5</v>
      </c>
      <c r="G218" s="1">
        <f t="shared" si="22"/>
        <v>1.0957499995129183E-2</v>
      </c>
      <c r="K218" s="1">
        <f t="shared" si="19"/>
        <v>1.0957499995129183E-2</v>
      </c>
      <c r="O218" s="1">
        <f t="shared" ca="1" si="23"/>
        <v>1.1383386725647239E-2</v>
      </c>
      <c r="Q218" s="41">
        <f t="shared" si="24"/>
        <v>42394.77665</v>
      </c>
    </row>
    <row r="219" spans="1:17" x14ac:dyDescent="0.2">
      <c r="A219" s="44" t="s">
        <v>7</v>
      </c>
      <c r="B219" s="34" t="s">
        <v>64</v>
      </c>
      <c r="C219" s="45">
        <v>57413.444819999997</v>
      </c>
      <c r="D219" s="45">
        <v>1E-4</v>
      </c>
      <c r="E219" s="1">
        <f t="shared" si="20"/>
        <v>13236.032586558027</v>
      </c>
      <c r="F219" s="1">
        <f t="shared" si="21"/>
        <v>13236</v>
      </c>
      <c r="G219" s="1">
        <f t="shared" si="22"/>
        <v>1.0959999992337544E-2</v>
      </c>
      <c r="K219" s="1">
        <f t="shared" si="19"/>
        <v>1.0959999992337544E-2</v>
      </c>
      <c r="O219" s="1">
        <f t="shared" ca="1" si="23"/>
        <v>1.1384269875305941E-2</v>
      </c>
      <c r="Q219" s="41">
        <f t="shared" si="24"/>
        <v>42394.944819999997</v>
      </c>
    </row>
    <row r="220" spans="1:17" x14ac:dyDescent="0.2">
      <c r="A220" s="44" t="s">
        <v>7</v>
      </c>
      <c r="B220" s="34" t="s">
        <v>59</v>
      </c>
      <c r="C220" s="45">
        <v>57413.612979999998</v>
      </c>
      <c r="D220" s="45">
        <v>2.9999999999999997E-4</v>
      </c>
      <c r="E220" s="1">
        <f t="shared" si="20"/>
        <v>13236.532564258834</v>
      </c>
      <c r="F220" s="1">
        <f t="shared" si="21"/>
        <v>13236.5</v>
      </c>
      <c r="G220" s="1">
        <f t="shared" si="22"/>
        <v>1.0952499993436504E-2</v>
      </c>
      <c r="K220" s="1">
        <f t="shared" si="19"/>
        <v>1.0952499993436504E-2</v>
      </c>
      <c r="O220" s="1">
        <f t="shared" ca="1" si="23"/>
        <v>1.1385153024964643E-2</v>
      </c>
      <c r="Q220" s="41">
        <f t="shared" si="24"/>
        <v>42395.112979999998</v>
      </c>
    </row>
    <row r="221" spans="1:17" x14ac:dyDescent="0.2">
      <c r="A221" s="44" t="s">
        <v>7</v>
      </c>
      <c r="B221" s="34" t="s">
        <v>64</v>
      </c>
      <c r="C221" s="45">
        <v>57413.781159999999</v>
      </c>
      <c r="D221" s="45">
        <v>1E-4</v>
      </c>
      <c r="E221" s="1">
        <f t="shared" si="20"/>
        <v>13237.032601424162</v>
      </c>
      <c r="F221" s="1">
        <f t="shared" si="21"/>
        <v>13237</v>
      </c>
      <c r="G221" s="1">
        <f t="shared" si="22"/>
        <v>1.0964999994030222E-2</v>
      </c>
      <c r="K221" s="1">
        <f t="shared" si="19"/>
        <v>1.0964999994030222E-2</v>
      </c>
      <c r="O221" s="1">
        <f t="shared" ca="1" si="23"/>
        <v>1.1386036174623346E-2</v>
      </c>
      <c r="Q221" s="41">
        <f t="shared" si="24"/>
        <v>42395.281159999999</v>
      </c>
    </row>
    <row r="222" spans="1:17" x14ac:dyDescent="0.2">
      <c r="A222" s="44" t="s">
        <v>7</v>
      </c>
      <c r="B222" s="34" t="s">
        <v>59</v>
      </c>
      <c r="C222" s="45">
        <v>57413.949260000001</v>
      </c>
      <c r="D222" s="45">
        <v>2.9999999999999997E-4</v>
      </c>
      <c r="E222" s="1">
        <f t="shared" si="20"/>
        <v>13237.532400731408</v>
      </c>
      <c r="F222" s="1">
        <f t="shared" si="21"/>
        <v>13237.5</v>
      </c>
      <c r="G222" s="1">
        <f t="shared" si="22"/>
        <v>1.089749999664491E-2</v>
      </c>
      <c r="K222" s="1">
        <f t="shared" si="19"/>
        <v>1.089749999664491E-2</v>
      </c>
      <c r="O222" s="1">
        <f t="shared" ca="1" si="23"/>
        <v>1.1386919324282044E-2</v>
      </c>
      <c r="Q222" s="41">
        <f t="shared" si="24"/>
        <v>42395.449260000001</v>
      </c>
    </row>
    <row r="223" spans="1:17" x14ac:dyDescent="0.2">
      <c r="A223" s="44" t="s">
        <v>7</v>
      </c>
      <c r="B223" s="34" t="s">
        <v>64</v>
      </c>
      <c r="C223" s="45">
        <v>57414.117489999997</v>
      </c>
      <c r="D223" s="45">
        <v>1E-4</v>
      </c>
      <c r="E223" s="1">
        <f t="shared" si="20"/>
        <v>13238.032586558027</v>
      </c>
      <c r="F223" s="1">
        <f t="shared" si="21"/>
        <v>13238</v>
      </c>
      <c r="G223" s="1">
        <f t="shared" si="22"/>
        <v>1.0959999992337544E-2</v>
      </c>
      <c r="K223" s="1">
        <f t="shared" si="19"/>
        <v>1.0959999992337544E-2</v>
      </c>
      <c r="O223" s="1">
        <f t="shared" ca="1" si="23"/>
        <v>1.1387802473940747E-2</v>
      </c>
      <c r="Q223" s="41">
        <f t="shared" si="24"/>
        <v>42395.617489999997</v>
      </c>
    </row>
    <row r="224" spans="1:17" x14ac:dyDescent="0.2">
      <c r="A224" s="44" t="s">
        <v>7</v>
      </c>
      <c r="B224" s="34" t="s">
        <v>59</v>
      </c>
      <c r="C224" s="45">
        <v>57414.285609999999</v>
      </c>
      <c r="D224" s="45">
        <v>2.9999999999999997E-4</v>
      </c>
      <c r="E224" s="1">
        <f t="shared" si="20"/>
        <v>13238.532445329794</v>
      </c>
      <c r="F224" s="1">
        <f t="shared" si="21"/>
        <v>13238.5</v>
      </c>
      <c r="G224" s="1">
        <f t="shared" si="22"/>
        <v>1.0912499994446989E-2</v>
      </c>
      <c r="K224" s="1">
        <f t="shared" si="19"/>
        <v>1.0912499994446989E-2</v>
      </c>
      <c r="O224" s="1">
        <f t="shared" ca="1" si="23"/>
        <v>1.1388685623599449E-2</v>
      </c>
      <c r="Q224" s="41">
        <f t="shared" si="24"/>
        <v>42395.785609999999</v>
      </c>
    </row>
    <row r="225" spans="1:17" x14ac:dyDescent="0.2">
      <c r="A225" s="44" t="s">
        <v>7</v>
      </c>
      <c r="B225" s="34" t="s">
        <v>64</v>
      </c>
      <c r="C225" s="45">
        <v>57414.453840000002</v>
      </c>
      <c r="D225" s="45">
        <v>1E-4</v>
      </c>
      <c r="E225" s="1">
        <f t="shared" si="20"/>
        <v>13239.032631156433</v>
      </c>
      <c r="F225" s="1">
        <f t="shared" si="21"/>
        <v>13239</v>
      </c>
      <c r="G225" s="1">
        <f t="shared" si="22"/>
        <v>1.097499999741558E-2</v>
      </c>
      <c r="K225" s="1">
        <f t="shared" si="19"/>
        <v>1.097499999741558E-2</v>
      </c>
      <c r="O225" s="1">
        <f t="shared" ca="1" si="23"/>
        <v>1.1389568773258151E-2</v>
      </c>
      <c r="Q225" s="41">
        <f t="shared" si="24"/>
        <v>42395.953840000002</v>
      </c>
    </row>
    <row r="226" spans="1:17" x14ac:dyDescent="0.2">
      <c r="A226" s="44" t="s">
        <v>7</v>
      </c>
      <c r="B226" s="34" t="s">
        <v>59</v>
      </c>
      <c r="C226" s="45">
        <v>57414.621939999997</v>
      </c>
      <c r="D226" s="45">
        <v>2.9999999999999997E-4</v>
      </c>
      <c r="E226" s="1">
        <f t="shared" si="20"/>
        <v>13239.532430463658</v>
      </c>
      <c r="F226" s="1">
        <f t="shared" si="21"/>
        <v>13239.5</v>
      </c>
      <c r="G226" s="1">
        <f t="shared" si="22"/>
        <v>1.090749999275431E-2</v>
      </c>
      <c r="K226" s="1">
        <f t="shared" si="19"/>
        <v>1.090749999275431E-2</v>
      </c>
      <c r="O226" s="1">
        <f t="shared" ca="1" si="23"/>
        <v>1.139045192291685E-2</v>
      </c>
      <c r="Q226" s="41">
        <f t="shared" si="24"/>
        <v>42396.121939999997</v>
      </c>
    </row>
    <row r="227" spans="1:17" x14ac:dyDescent="0.2">
      <c r="A227" s="44" t="s">
        <v>7</v>
      </c>
      <c r="B227" s="34" t="s">
        <v>64</v>
      </c>
      <c r="C227" s="45">
        <v>57414.790180000004</v>
      </c>
      <c r="D227" s="45">
        <v>1E-4</v>
      </c>
      <c r="E227" s="1">
        <f t="shared" si="20"/>
        <v>13240.03264602257</v>
      </c>
      <c r="F227" s="1">
        <f t="shared" si="21"/>
        <v>13240</v>
      </c>
      <c r="G227" s="1">
        <f t="shared" si="22"/>
        <v>1.0979999999108259E-2</v>
      </c>
      <c r="K227" s="1">
        <f t="shared" si="19"/>
        <v>1.0979999999108259E-2</v>
      </c>
      <c r="O227" s="1">
        <f t="shared" ca="1" si="23"/>
        <v>1.1391335072575552E-2</v>
      </c>
      <c r="Q227" s="41">
        <f t="shared" si="24"/>
        <v>42396.290180000004</v>
      </c>
    </row>
    <row r="228" spans="1:17" x14ac:dyDescent="0.2">
      <c r="A228" s="44" t="s">
        <v>7</v>
      </c>
      <c r="B228" s="34" t="s">
        <v>59</v>
      </c>
      <c r="C228" s="45">
        <v>57414.958279999999</v>
      </c>
      <c r="D228" s="45">
        <v>2.9999999999999997E-4</v>
      </c>
      <c r="E228" s="1">
        <f t="shared" si="20"/>
        <v>13240.532445329793</v>
      </c>
      <c r="F228" s="1">
        <f t="shared" si="21"/>
        <v>13240.5</v>
      </c>
      <c r="G228" s="1">
        <f t="shared" si="22"/>
        <v>1.0912499994446989E-2</v>
      </c>
      <c r="K228" s="1">
        <f t="shared" si="19"/>
        <v>1.0912499994446989E-2</v>
      </c>
      <c r="O228" s="1">
        <f t="shared" ca="1" si="23"/>
        <v>1.1392218222234254E-2</v>
      </c>
      <c r="Q228" s="41">
        <f t="shared" si="24"/>
        <v>42396.458279999999</v>
      </c>
    </row>
    <row r="229" spans="1:17" x14ac:dyDescent="0.2">
      <c r="A229" s="44" t="s">
        <v>7</v>
      </c>
      <c r="B229" s="34" t="s">
        <v>64</v>
      </c>
      <c r="C229" s="45">
        <v>57415.126510000002</v>
      </c>
      <c r="D229" s="45">
        <v>1E-4</v>
      </c>
      <c r="E229" s="1">
        <f t="shared" si="20"/>
        <v>13241.032631156433</v>
      </c>
      <c r="F229" s="1">
        <f t="shared" si="21"/>
        <v>13241</v>
      </c>
      <c r="G229" s="1">
        <f t="shared" si="22"/>
        <v>1.097499999741558E-2</v>
      </c>
      <c r="K229" s="1">
        <f t="shared" ref="K229:K292" si="25">+G229</f>
        <v>1.097499999741558E-2</v>
      </c>
      <c r="O229" s="1">
        <f t="shared" ca="1" si="23"/>
        <v>1.1393101371892953E-2</v>
      </c>
      <c r="Q229" s="41">
        <f t="shared" si="24"/>
        <v>42396.626510000002</v>
      </c>
    </row>
    <row r="230" spans="1:17" x14ac:dyDescent="0.2">
      <c r="A230" s="44" t="s">
        <v>7</v>
      </c>
      <c r="B230" s="34" t="s">
        <v>64</v>
      </c>
      <c r="C230" s="45">
        <v>57415.462850000004</v>
      </c>
      <c r="D230" s="45">
        <v>1E-4</v>
      </c>
      <c r="E230" s="1">
        <f t="shared" si="20"/>
        <v>13242.032646022568</v>
      </c>
      <c r="F230" s="1">
        <f t="shared" si="21"/>
        <v>13242</v>
      </c>
      <c r="G230" s="1">
        <f t="shared" si="22"/>
        <v>1.0979999999108259E-2</v>
      </c>
      <c r="K230" s="1">
        <f t="shared" si="25"/>
        <v>1.0979999999108259E-2</v>
      </c>
      <c r="O230" s="1">
        <f t="shared" ca="1" si="23"/>
        <v>1.1394867671210358E-2</v>
      </c>
      <c r="Q230" s="41">
        <f t="shared" si="24"/>
        <v>42396.962850000004</v>
      </c>
    </row>
    <row r="231" spans="1:17" x14ac:dyDescent="0.2">
      <c r="A231" s="44" t="s">
        <v>7</v>
      </c>
      <c r="B231" s="34" t="s">
        <v>59</v>
      </c>
      <c r="C231" s="45">
        <v>57415.630960000002</v>
      </c>
      <c r="D231" s="45">
        <v>2.9999999999999997E-4</v>
      </c>
      <c r="E231" s="1">
        <f t="shared" si="20"/>
        <v>13242.532475062064</v>
      </c>
      <c r="F231" s="1">
        <f t="shared" si="21"/>
        <v>13242.5</v>
      </c>
      <c r="G231" s="1">
        <f t="shared" si="22"/>
        <v>1.0922499997832347E-2</v>
      </c>
      <c r="K231" s="1">
        <f t="shared" si="25"/>
        <v>1.0922499997832347E-2</v>
      </c>
      <c r="O231" s="1">
        <f t="shared" ca="1" si="23"/>
        <v>1.139575082086906E-2</v>
      </c>
      <c r="Q231" s="41">
        <f t="shared" si="24"/>
        <v>42397.130960000002</v>
      </c>
    </row>
    <row r="232" spans="1:17" x14ac:dyDescent="0.2">
      <c r="A232" s="44" t="s">
        <v>7</v>
      </c>
      <c r="B232" s="34" t="s">
        <v>64</v>
      </c>
      <c r="C232" s="45">
        <v>57415.799189999998</v>
      </c>
      <c r="D232" s="45">
        <v>1E-4</v>
      </c>
      <c r="E232" s="1">
        <f t="shared" si="20"/>
        <v>13243.032660888683</v>
      </c>
      <c r="F232" s="1">
        <f t="shared" si="21"/>
        <v>13243</v>
      </c>
      <c r="G232" s="1">
        <f t="shared" si="22"/>
        <v>1.098499999352498E-2</v>
      </c>
      <c r="K232" s="1">
        <f t="shared" si="25"/>
        <v>1.098499999352498E-2</v>
      </c>
      <c r="O232" s="1">
        <f t="shared" ca="1" si="23"/>
        <v>1.1396633970527759E-2</v>
      </c>
      <c r="Q232" s="41">
        <f t="shared" si="24"/>
        <v>42397.299189999998</v>
      </c>
    </row>
    <row r="233" spans="1:17" x14ac:dyDescent="0.2">
      <c r="A233" s="44" t="s">
        <v>7</v>
      </c>
      <c r="B233" s="34" t="s">
        <v>59</v>
      </c>
      <c r="C233" s="45">
        <v>57415.967349999999</v>
      </c>
      <c r="D233" s="45">
        <v>2.9999999999999997E-4</v>
      </c>
      <c r="E233" s="1">
        <f t="shared" si="20"/>
        <v>13243.53263858949</v>
      </c>
      <c r="F233" s="1">
        <f t="shared" si="21"/>
        <v>13243.5</v>
      </c>
      <c r="G233" s="1">
        <f t="shared" si="22"/>
        <v>1.097749999462394E-2</v>
      </c>
      <c r="K233" s="1">
        <f t="shared" si="25"/>
        <v>1.097749999462394E-2</v>
      </c>
      <c r="O233" s="1">
        <f t="shared" ca="1" si="23"/>
        <v>1.1397517120186461E-2</v>
      </c>
      <c r="Q233" s="41">
        <f t="shared" si="24"/>
        <v>42397.467349999999</v>
      </c>
    </row>
    <row r="234" spans="1:17" x14ac:dyDescent="0.2">
      <c r="A234" s="44" t="s">
        <v>7</v>
      </c>
      <c r="B234" s="34" t="s">
        <v>64</v>
      </c>
      <c r="C234" s="45">
        <v>57416.13553</v>
      </c>
      <c r="D234" s="45">
        <v>1E-4</v>
      </c>
      <c r="E234" s="1">
        <f t="shared" si="20"/>
        <v>13244.032675754817</v>
      </c>
      <c r="F234" s="1">
        <f t="shared" si="21"/>
        <v>13244</v>
      </c>
      <c r="G234" s="1">
        <f t="shared" si="22"/>
        <v>1.0989999995217659E-2</v>
      </c>
      <c r="K234" s="1">
        <f t="shared" si="25"/>
        <v>1.0989999995217659E-2</v>
      </c>
      <c r="O234" s="1">
        <f t="shared" ca="1" si="23"/>
        <v>1.1398400269845163E-2</v>
      </c>
      <c r="Q234" s="41">
        <f t="shared" si="24"/>
        <v>42397.63553</v>
      </c>
    </row>
    <row r="235" spans="1:17" x14ac:dyDescent="0.2">
      <c r="A235" s="44" t="s">
        <v>7</v>
      </c>
      <c r="B235" s="34" t="s">
        <v>59</v>
      </c>
      <c r="C235" s="45">
        <v>57416.303699999997</v>
      </c>
      <c r="D235" s="45">
        <v>2.9999999999999997E-4</v>
      </c>
      <c r="E235" s="1">
        <f t="shared" si="20"/>
        <v>13244.532683187876</v>
      </c>
      <c r="F235" s="1">
        <f t="shared" si="21"/>
        <v>13244.5</v>
      </c>
      <c r="G235" s="1">
        <f t="shared" si="22"/>
        <v>1.0992499992426019E-2</v>
      </c>
      <c r="K235" s="1">
        <f t="shared" si="25"/>
        <v>1.0992499992426019E-2</v>
      </c>
      <c r="O235" s="1">
        <f t="shared" ca="1" si="23"/>
        <v>1.1399283419503865E-2</v>
      </c>
      <c r="Q235" s="41">
        <f t="shared" si="24"/>
        <v>42397.803699999997</v>
      </c>
    </row>
    <row r="236" spans="1:17" x14ac:dyDescent="0.2">
      <c r="A236" s="44" t="s">
        <v>7</v>
      </c>
      <c r="B236" s="34" t="s">
        <v>64</v>
      </c>
      <c r="C236" s="45">
        <v>57416.471870000001</v>
      </c>
      <c r="D236" s="45">
        <v>1E-4</v>
      </c>
      <c r="E236" s="1">
        <f t="shared" si="20"/>
        <v>13245.032690620954</v>
      </c>
      <c r="F236" s="1">
        <f t="shared" si="21"/>
        <v>13245</v>
      </c>
      <c r="G236" s="1">
        <f t="shared" si="22"/>
        <v>1.0994999996910337E-2</v>
      </c>
      <c r="K236" s="1">
        <f t="shared" si="25"/>
        <v>1.0994999996910337E-2</v>
      </c>
      <c r="O236" s="1">
        <f t="shared" ca="1" si="23"/>
        <v>1.1400166569162564E-2</v>
      </c>
      <c r="Q236" s="41">
        <f t="shared" si="24"/>
        <v>42397.971870000001</v>
      </c>
    </row>
    <row r="237" spans="1:17" x14ac:dyDescent="0.2">
      <c r="A237" s="44" t="s">
        <v>7</v>
      </c>
      <c r="B237" s="34" t="s">
        <v>59</v>
      </c>
      <c r="C237" s="45">
        <v>57416.640030000002</v>
      </c>
      <c r="D237" s="45">
        <v>2.9999999999999997E-4</v>
      </c>
      <c r="E237" s="1">
        <f t="shared" si="20"/>
        <v>13245.532668321761</v>
      </c>
      <c r="F237" s="1">
        <f t="shared" si="21"/>
        <v>13245.5</v>
      </c>
      <c r="G237" s="1">
        <f t="shared" si="22"/>
        <v>1.0987499998009298E-2</v>
      </c>
      <c r="K237" s="1">
        <f t="shared" si="25"/>
        <v>1.0987499998009298E-2</v>
      </c>
      <c r="O237" s="1">
        <f t="shared" ca="1" si="23"/>
        <v>1.1401049718821266E-2</v>
      </c>
      <c r="Q237" s="41">
        <f t="shared" si="24"/>
        <v>42398.140030000002</v>
      </c>
    </row>
    <row r="238" spans="1:17" x14ac:dyDescent="0.2">
      <c r="A238" s="44" t="s">
        <v>7</v>
      </c>
      <c r="B238" s="34" t="s">
        <v>64</v>
      </c>
      <c r="C238" s="45">
        <v>57416.808210000003</v>
      </c>
      <c r="D238" s="45">
        <v>1E-4</v>
      </c>
      <c r="E238" s="1">
        <f t="shared" si="20"/>
        <v>13246.032705487089</v>
      </c>
      <c r="F238" s="1">
        <f t="shared" si="21"/>
        <v>13246</v>
      </c>
      <c r="G238" s="1">
        <f t="shared" si="22"/>
        <v>1.0999999998603016E-2</v>
      </c>
      <c r="K238" s="1">
        <f t="shared" si="25"/>
        <v>1.0999999998603016E-2</v>
      </c>
      <c r="O238" s="1">
        <f t="shared" ca="1" si="23"/>
        <v>1.1401932868479969E-2</v>
      </c>
      <c r="Q238" s="41">
        <f t="shared" si="24"/>
        <v>42398.308210000003</v>
      </c>
    </row>
    <row r="239" spans="1:17" x14ac:dyDescent="0.2">
      <c r="A239" s="44" t="s">
        <v>7</v>
      </c>
      <c r="B239" s="34" t="s">
        <v>59</v>
      </c>
      <c r="C239" s="45">
        <v>57416.976369999997</v>
      </c>
      <c r="D239" s="45">
        <v>2.9999999999999997E-4</v>
      </c>
      <c r="E239" s="1">
        <f t="shared" si="20"/>
        <v>13246.532683187874</v>
      </c>
      <c r="F239" s="1">
        <f t="shared" si="21"/>
        <v>13246.5</v>
      </c>
      <c r="G239" s="1">
        <f t="shared" si="22"/>
        <v>1.0992499992426019E-2</v>
      </c>
      <c r="K239" s="1">
        <f t="shared" si="25"/>
        <v>1.0992499992426019E-2</v>
      </c>
      <c r="O239" s="1">
        <f t="shared" ca="1" si="23"/>
        <v>1.1402816018138671E-2</v>
      </c>
      <c r="Q239" s="41">
        <f t="shared" si="24"/>
        <v>42398.476369999997</v>
      </c>
    </row>
    <row r="240" spans="1:17" x14ac:dyDescent="0.2">
      <c r="A240" s="44" t="s">
        <v>7</v>
      </c>
      <c r="B240" s="34" t="s">
        <v>64</v>
      </c>
      <c r="C240" s="45">
        <v>57417.144549999997</v>
      </c>
      <c r="D240" s="45">
        <v>1E-4</v>
      </c>
      <c r="E240" s="1">
        <f t="shared" si="20"/>
        <v>13247.032720353203</v>
      </c>
      <c r="F240" s="1">
        <f t="shared" si="21"/>
        <v>13247</v>
      </c>
      <c r="G240" s="1">
        <f t="shared" si="22"/>
        <v>1.1004999993019737E-2</v>
      </c>
      <c r="K240" s="1">
        <f t="shared" si="25"/>
        <v>1.1004999993019737E-2</v>
      </c>
      <c r="O240" s="1">
        <f t="shared" ca="1" si="23"/>
        <v>1.140369916779737E-2</v>
      </c>
      <c r="Q240" s="41">
        <f t="shared" si="24"/>
        <v>42398.644549999997</v>
      </c>
    </row>
    <row r="241" spans="1:17" x14ac:dyDescent="0.2">
      <c r="A241" s="44" t="s">
        <v>7</v>
      </c>
      <c r="B241" s="34" t="s">
        <v>59</v>
      </c>
      <c r="C241" s="45">
        <v>57417.312720000002</v>
      </c>
      <c r="D241" s="45">
        <v>2.9999999999999997E-4</v>
      </c>
      <c r="E241" s="1">
        <f t="shared" si="20"/>
        <v>13247.532727786282</v>
      </c>
      <c r="F241" s="1">
        <f t="shared" si="21"/>
        <v>13247.5</v>
      </c>
      <c r="G241" s="1">
        <f t="shared" si="22"/>
        <v>1.1007499997504056E-2</v>
      </c>
      <c r="K241" s="1">
        <f t="shared" si="25"/>
        <v>1.1007499997504056E-2</v>
      </c>
      <c r="O241" s="1">
        <f t="shared" ca="1" si="23"/>
        <v>1.1404582317456072E-2</v>
      </c>
      <c r="Q241" s="41">
        <f t="shared" si="24"/>
        <v>42398.812720000002</v>
      </c>
    </row>
    <row r="242" spans="1:17" x14ac:dyDescent="0.2">
      <c r="A242" s="44" t="s">
        <v>7</v>
      </c>
      <c r="B242" s="34" t="s">
        <v>64</v>
      </c>
      <c r="C242" s="45">
        <v>57417.480889999999</v>
      </c>
      <c r="D242" s="45">
        <v>1E-4</v>
      </c>
      <c r="E242" s="1">
        <f t="shared" si="20"/>
        <v>13248.032735219338</v>
      </c>
      <c r="F242" s="1">
        <f t="shared" si="21"/>
        <v>13248</v>
      </c>
      <c r="G242" s="1">
        <f t="shared" si="22"/>
        <v>1.1009999994712416E-2</v>
      </c>
      <c r="K242" s="1">
        <f t="shared" si="25"/>
        <v>1.1009999994712416E-2</v>
      </c>
      <c r="O242" s="1">
        <f t="shared" ca="1" si="23"/>
        <v>1.1405465467114774E-2</v>
      </c>
      <c r="Q242" s="41">
        <f t="shared" si="24"/>
        <v>42398.980889999999</v>
      </c>
    </row>
    <row r="243" spans="1:17" x14ac:dyDescent="0.2">
      <c r="A243" s="44" t="s">
        <v>7</v>
      </c>
      <c r="B243" s="34" t="s">
        <v>59</v>
      </c>
      <c r="C243" s="45">
        <v>57417.64905</v>
      </c>
      <c r="D243" s="45">
        <v>2.9999999999999997E-4</v>
      </c>
      <c r="E243" s="1">
        <f t="shared" si="20"/>
        <v>13248.532712920145</v>
      </c>
      <c r="F243" s="1">
        <f t="shared" si="21"/>
        <v>13248.5</v>
      </c>
      <c r="G243" s="1">
        <f t="shared" si="22"/>
        <v>1.1002499995811377E-2</v>
      </c>
      <c r="K243" s="1">
        <f t="shared" si="25"/>
        <v>1.1002499995811377E-2</v>
      </c>
      <c r="O243" s="1">
        <f t="shared" ca="1" si="23"/>
        <v>1.1406348616773473E-2</v>
      </c>
      <c r="Q243" s="41">
        <f t="shared" si="24"/>
        <v>42399.14905</v>
      </c>
    </row>
    <row r="244" spans="1:17" x14ac:dyDescent="0.2">
      <c r="A244" s="44" t="s">
        <v>7</v>
      </c>
      <c r="B244" s="34" t="s">
        <v>64</v>
      </c>
      <c r="C244" s="45">
        <v>57417.817230000001</v>
      </c>
      <c r="D244" s="45">
        <v>1E-4</v>
      </c>
      <c r="E244" s="1">
        <f t="shared" si="20"/>
        <v>13249.032750085473</v>
      </c>
      <c r="F244" s="1">
        <f t="shared" si="21"/>
        <v>13249</v>
      </c>
      <c r="G244" s="1">
        <f t="shared" si="22"/>
        <v>1.1014999996405095E-2</v>
      </c>
      <c r="K244" s="1">
        <f t="shared" si="25"/>
        <v>1.1014999996405095E-2</v>
      </c>
      <c r="O244" s="1">
        <f t="shared" ca="1" si="23"/>
        <v>1.1407231766432175E-2</v>
      </c>
      <c r="Q244" s="41">
        <f t="shared" si="24"/>
        <v>42399.317230000001</v>
      </c>
    </row>
    <row r="245" spans="1:17" x14ac:dyDescent="0.2">
      <c r="A245" s="44" t="s">
        <v>7</v>
      </c>
      <c r="B245" s="34" t="s">
        <v>59</v>
      </c>
      <c r="C245" s="45">
        <v>57417.985390000002</v>
      </c>
      <c r="D245" s="45">
        <v>2.9999999999999997E-4</v>
      </c>
      <c r="E245" s="1">
        <f t="shared" si="20"/>
        <v>13249.532727786282</v>
      </c>
      <c r="F245" s="1">
        <f t="shared" si="21"/>
        <v>13249.5</v>
      </c>
      <c r="G245" s="1">
        <f t="shared" si="22"/>
        <v>1.1007499997504056E-2</v>
      </c>
      <c r="K245" s="1">
        <f t="shared" si="25"/>
        <v>1.1007499997504056E-2</v>
      </c>
      <c r="O245" s="1">
        <f t="shared" ca="1" si="23"/>
        <v>1.1408114916090877E-2</v>
      </c>
      <c r="Q245" s="41">
        <f t="shared" si="24"/>
        <v>42399.485390000002</v>
      </c>
    </row>
    <row r="246" spans="1:17" x14ac:dyDescent="0.2">
      <c r="A246" s="44" t="s">
        <v>7</v>
      </c>
      <c r="B246" s="34" t="s">
        <v>64</v>
      </c>
      <c r="C246" s="45">
        <v>57418.153570000002</v>
      </c>
      <c r="D246" s="45">
        <v>1E-4</v>
      </c>
      <c r="E246" s="1">
        <f t="shared" si="20"/>
        <v>13250.032764951609</v>
      </c>
      <c r="F246" s="1">
        <f t="shared" si="21"/>
        <v>13250</v>
      </c>
      <c r="G246" s="1">
        <f t="shared" si="22"/>
        <v>1.1019999998097774E-2</v>
      </c>
      <c r="K246" s="1">
        <f t="shared" si="25"/>
        <v>1.1019999998097774E-2</v>
      </c>
      <c r="O246" s="1">
        <f t="shared" ca="1" si="23"/>
        <v>1.1408998065749579E-2</v>
      </c>
      <c r="Q246" s="41">
        <f t="shared" si="24"/>
        <v>42399.653570000002</v>
      </c>
    </row>
    <row r="247" spans="1:17" x14ac:dyDescent="0.2">
      <c r="A247" s="44" t="s">
        <v>7</v>
      </c>
      <c r="B247" s="34" t="s">
        <v>59</v>
      </c>
      <c r="C247" s="45">
        <v>57418.321739999999</v>
      </c>
      <c r="D247" s="45">
        <v>2.9999999999999997E-4</v>
      </c>
      <c r="E247" s="1">
        <f t="shared" si="20"/>
        <v>13250.532772384666</v>
      </c>
      <c r="F247" s="1">
        <f t="shared" si="21"/>
        <v>13250.5</v>
      </c>
      <c r="G247" s="1">
        <f t="shared" si="22"/>
        <v>1.1022499995306134E-2</v>
      </c>
      <c r="K247" s="1">
        <f t="shared" si="25"/>
        <v>1.1022499995306134E-2</v>
      </c>
      <c r="O247" s="1">
        <f t="shared" ca="1" si="23"/>
        <v>1.1409881215408278E-2</v>
      </c>
      <c r="Q247" s="41">
        <f t="shared" si="24"/>
        <v>42399.821739999999</v>
      </c>
    </row>
    <row r="248" spans="1:17" x14ac:dyDescent="0.2">
      <c r="A248" s="44" t="s">
        <v>7</v>
      </c>
      <c r="B248" s="34" t="s">
        <v>59</v>
      </c>
      <c r="C248" s="45">
        <v>57418.658069999998</v>
      </c>
      <c r="D248" s="45">
        <v>2.9999999999999997E-4</v>
      </c>
      <c r="E248" s="1">
        <f t="shared" si="20"/>
        <v>13251.532757518529</v>
      </c>
      <c r="F248" s="1">
        <f t="shared" si="21"/>
        <v>13251.5</v>
      </c>
      <c r="G248" s="1">
        <f t="shared" si="22"/>
        <v>1.1017499993613455E-2</v>
      </c>
      <c r="K248" s="1">
        <f t="shared" si="25"/>
        <v>1.1017499993613455E-2</v>
      </c>
      <c r="O248" s="1">
        <f t="shared" ca="1" si="23"/>
        <v>1.1411647514725683E-2</v>
      </c>
      <c r="Q248" s="41">
        <f t="shared" si="24"/>
        <v>42400.158069999998</v>
      </c>
    </row>
    <row r="249" spans="1:17" x14ac:dyDescent="0.2">
      <c r="A249" s="44" t="s">
        <v>7</v>
      </c>
      <c r="B249" s="34" t="s">
        <v>64</v>
      </c>
      <c r="C249" s="45">
        <v>57418.826249999998</v>
      </c>
      <c r="D249" s="45">
        <v>1E-4</v>
      </c>
      <c r="E249" s="1">
        <f t="shared" si="20"/>
        <v>13252.032794683859</v>
      </c>
      <c r="F249" s="1">
        <f t="shared" si="21"/>
        <v>13252</v>
      </c>
      <c r="G249" s="1">
        <f t="shared" si="22"/>
        <v>1.1029999994207174E-2</v>
      </c>
      <c r="K249" s="1">
        <f t="shared" si="25"/>
        <v>1.1029999994207174E-2</v>
      </c>
      <c r="O249" s="1">
        <f t="shared" ca="1" si="23"/>
        <v>1.1412530664384385E-2</v>
      </c>
      <c r="Q249" s="41">
        <f t="shared" si="24"/>
        <v>42400.326249999998</v>
      </c>
    </row>
    <row r="250" spans="1:17" x14ac:dyDescent="0.2">
      <c r="A250" s="44" t="s">
        <v>7</v>
      </c>
      <c r="B250" s="34" t="s">
        <v>59</v>
      </c>
      <c r="C250" s="45">
        <v>57418.994409999999</v>
      </c>
      <c r="D250" s="45">
        <v>2.9999999999999997E-4</v>
      </c>
      <c r="E250" s="1">
        <f t="shared" si="20"/>
        <v>13252.532772384666</v>
      </c>
      <c r="F250" s="1">
        <f t="shared" si="21"/>
        <v>13252.5</v>
      </c>
      <c r="G250" s="1">
        <f t="shared" si="22"/>
        <v>1.1022499995306134E-2</v>
      </c>
      <c r="K250" s="1">
        <f t="shared" si="25"/>
        <v>1.1022499995306134E-2</v>
      </c>
      <c r="O250" s="1">
        <f t="shared" ca="1" si="23"/>
        <v>1.1413413814043084E-2</v>
      </c>
      <c r="Q250" s="41">
        <f t="shared" si="24"/>
        <v>42400.494409999999</v>
      </c>
    </row>
    <row r="251" spans="1:17" x14ac:dyDescent="0.2">
      <c r="A251" s="44" t="s">
        <v>7</v>
      </c>
      <c r="B251" s="34" t="s">
        <v>64</v>
      </c>
      <c r="C251" s="45">
        <v>57419.162579999997</v>
      </c>
      <c r="D251" s="45">
        <v>1E-4</v>
      </c>
      <c r="E251" s="1">
        <f t="shared" si="20"/>
        <v>13253.032779817722</v>
      </c>
      <c r="F251" s="1">
        <f t="shared" si="21"/>
        <v>13253</v>
      </c>
      <c r="G251" s="1">
        <f t="shared" si="22"/>
        <v>1.1024999992514495E-2</v>
      </c>
      <c r="K251" s="1">
        <f t="shared" si="25"/>
        <v>1.1024999992514495E-2</v>
      </c>
      <c r="O251" s="1">
        <f t="shared" ca="1" si="23"/>
        <v>1.1414296963701786E-2</v>
      </c>
      <c r="Q251" s="41">
        <f t="shared" si="24"/>
        <v>42400.662579999997</v>
      </c>
    </row>
    <row r="252" spans="1:17" x14ac:dyDescent="0.2">
      <c r="A252" s="44" t="s">
        <v>7</v>
      </c>
      <c r="B252" s="34" t="s">
        <v>59</v>
      </c>
      <c r="C252" s="45">
        <v>57419.330750000001</v>
      </c>
      <c r="D252" s="45">
        <v>2.9999999999999997E-4</v>
      </c>
      <c r="E252" s="1">
        <f t="shared" si="20"/>
        <v>13253.532787250801</v>
      </c>
      <c r="F252" s="1">
        <f t="shared" si="21"/>
        <v>13253.5</v>
      </c>
      <c r="G252" s="1">
        <f t="shared" si="22"/>
        <v>1.1027499996998813E-2</v>
      </c>
      <c r="K252" s="1">
        <f t="shared" si="25"/>
        <v>1.1027499996998813E-2</v>
      </c>
      <c r="O252" s="1">
        <f t="shared" ca="1" si="23"/>
        <v>1.1415180113360488E-2</v>
      </c>
      <c r="Q252" s="41">
        <f t="shared" si="24"/>
        <v>42400.830750000001</v>
      </c>
    </row>
    <row r="253" spans="1:17" x14ac:dyDescent="0.2">
      <c r="A253" s="44" t="s">
        <v>7</v>
      </c>
      <c r="B253" s="34" t="s">
        <v>64</v>
      </c>
      <c r="C253" s="45">
        <v>57419.498930000002</v>
      </c>
      <c r="D253" s="45">
        <v>1E-4</v>
      </c>
      <c r="E253" s="1">
        <f t="shared" si="20"/>
        <v>13254.032824416128</v>
      </c>
      <c r="F253" s="1">
        <f t="shared" si="21"/>
        <v>13254</v>
      </c>
      <c r="G253" s="1">
        <f t="shared" si="22"/>
        <v>1.1039999997592531E-2</v>
      </c>
      <c r="K253" s="1">
        <f t="shared" si="25"/>
        <v>1.1039999997592531E-2</v>
      </c>
      <c r="O253" s="1">
        <f t="shared" ca="1" si="23"/>
        <v>1.141606326301919E-2</v>
      </c>
      <c r="Q253" s="41">
        <f t="shared" si="24"/>
        <v>42400.998930000002</v>
      </c>
    </row>
    <row r="254" spans="1:17" x14ac:dyDescent="0.2">
      <c r="A254" s="44" t="s">
        <v>7</v>
      </c>
      <c r="B254" s="34" t="s">
        <v>59</v>
      </c>
      <c r="C254" s="45">
        <v>57419.667079999999</v>
      </c>
      <c r="D254" s="45">
        <v>2.9999999999999997E-4</v>
      </c>
      <c r="E254" s="1">
        <f t="shared" si="20"/>
        <v>13254.532772384666</v>
      </c>
      <c r="F254" s="1">
        <f t="shared" si="21"/>
        <v>13254.5</v>
      </c>
      <c r="G254" s="1">
        <f t="shared" si="22"/>
        <v>1.1022499995306134E-2</v>
      </c>
      <c r="K254" s="1">
        <f t="shared" si="25"/>
        <v>1.1022499995306134E-2</v>
      </c>
      <c r="O254" s="1">
        <f t="shared" ca="1" si="23"/>
        <v>1.1416946412677889E-2</v>
      </c>
      <c r="Q254" s="41">
        <f t="shared" si="24"/>
        <v>42401.167079999999</v>
      </c>
    </row>
    <row r="255" spans="1:17" x14ac:dyDescent="0.2">
      <c r="A255" s="44" t="s">
        <v>7</v>
      </c>
      <c r="B255" s="34" t="s">
        <v>64</v>
      </c>
      <c r="C255" s="45">
        <v>57419.835270000003</v>
      </c>
      <c r="D255" s="45">
        <v>1E-4</v>
      </c>
      <c r="E255" s="1">
        <f t="shared" si="20"/>
        <v>13255.032839282265</v>
      </c>
      <c r="F255" s="1">
        <f t="shared" si="21"/>
        <v>13255</v>
      </c>
      <c r="G255" s="1">
        <f t="shared" si="22"/>
        <v>1.104499999928521E-2</v>
      </c>
      <c r="K255" s="1">
        <f t="shared" si="25"/>
        <v>1.104499999928521E-2</v>
      </c>
      <c r="O255" s="1">
        <f t="shared" ca="1" si="23"/>
        <v>1.1417829562336591E-2</v>
      </c>
      <c r="Q255" s="41">
        <f t="shared" si="24"/>
        <v>42401.335270000003</v>
      </c>
    </row>
    <row r="256" spans="1:17" x14ac:dyDescent="0.2">
      <c r="A256" s="44" t="s">
        <v>7</v>
      </c>
      <c r="B256" s="34" t="s">
        <v>59</v>
      </c>
      <c r="C256" s="45">
        <v>57420.003420000001</v>
      </c>
      <c r="D256" s="45">
        <v>2.9999999999999997E-4</v>
      </c>
      <c r="E256" s="1">
        <f t="shared" si="20"/>
        <v>13255.532787250801</v>
      </c>
      <c r="F256" s="1">
        <f t="shared" si="21"/>
        <v>13255.5</v>
      </c>
      <c r="G256" s="1">
        <f t="shared" si="22"/>
        <v>1.1027499996998813E-2</v>
      </c>
      <c r="K256" s="1">
        <f t="shared" si="25"/>
        <v>1.1027499996998813E-2</v>
      </c>
      <c r="O256" s="1">
        <f t="shared" ca="1" si="23"/>
        <v>1.1418712711995294E-2</v>
      </c>
      <c r="Q256" s="41">
        <f t="shared" si="24"/>
        <v>42401.503420000001</v>
      </c>
    </row>
    <row r="257" spans="1:17" x14ac:dyDescent="0.2">
      <c r="A257" s="44" t="s">
        <v>7</v>
      </c>
      <c r="B257" s="34" t="s">
        <v>64</v>
      </c>
      <c r="C257" s="45">
        <v>57420.171600000001</v>
      </c>
      <c r="D257" s="45">
        <v>1E-4</v>
      </c>
      <c r="E257" s="1">
        <f t="shared" si="20"/>
        <v>13256.032824416128</v>
      </c>
      <c r="F257" s="1">
        <f t="shared" si="21"/>
        <v>13256</v>
      </c>
      <c r="G257" s="1">
        <f t="shared" si="22"/>
        <v>1.1039999997592531E-2</v>
      </c>
      <c r="K257" s="1">
        <f t="shared" si="25"/>
        <v>1.1039999997592531E-2</v>
      </c>
      <c r="O257" s="1">
        <f t="shared" ca="1" si="23"/>
        <v>1.1419595861653992E-2</v>
      </c>
      <c r="Q257" s="41">
        <f t="shared" si="24"/>
        <v>42401.671600000001</v>
      </c>
    </row>
    <row r="258" spans="1:17" x14ac:dyDescent="0.2">
      <c r="A258" s="44" t="s">
        <v>7</v>
      </c>
      <c r="B258" s="34" t="s">
        <v>64</v>
      </c>
      <c r="C258" s="45">
        <v>57421.516960000001</v>
      </c>
      <c r="D258" s="45">
        <v>1E-4</v>
      </c>
      <c r="E258" s="1">
        <f t="shared" si="20"/>
        <v>13260.032883880649</v>
      </c>
      <c r="F258" s="1">
        <f t="shared" si="21"/>
        <v>13260</v>
      </c>
      <c r="G258" s="1">
        <f t="shared" si="22"/>
        <v>1.1059999997087289E-2</v>
      </c>
      <c r="K258" s="1">
        <f t="shared" si="25"/>
        <v>1.1059999997087289E-2</v>
      </c>
      <c r="O258" s="1">
        <f t="shared" ca="1" si="23"/>
        <v>1.1426661058923603E-2</v>
      </c>
      <c r="Q258" s="41">
        <f t="shared" si="24"/>
        <v>42403.016960000001</v>
      </c>
    </row>
    <row r="259" spans="1:17" x14ac:dyDescent="0.2">
      <c r="A259" s="44" t="s">
        <v>7</v>
      </c>
      <c r="B259" s="34" t="s">
        <v>59</v>
      </c>
      <c r="C259" s="45">
        <v>57421.685120000002</v>
      </c>
      <c r="D259" s="45">
        <v>2.9999999999999997E-4</v>
      </c>
      <c r="E259" s="1">
        <f t="shared" si="20"/>
        <v>13260.532861581456</v>
      </c>
      <c r="F259" s="1">
        <f t="shared" si="21"/>
        <v>13260.5</v>
      </c>
      <c r="G259" s="1">
        <f t="shared" si="22"/>
        <v>1.1052499998186249E-2</v>
      </c>
      <c r="K259" s="1">
        <f t="shared" si="25"/>
        <v>1.1052499998186249E-2</v>
      </c>
      <c r="O259" s="1">
        <f t="shared" ca="1" si="23"/>
        <v>1.1427544208582305E-2</v>
      </c>
      <c r="Q259" s="41">
        <f t="shared" si="24"/>
        <v>42403.185120000002</v>
      </c>
    </row>
    <row r="260" spans="1:17" x14ac:dyDescent="0.2">
      <c r="A260" s="44" t="s">
        <v>7</v>
      </c>
      <c r="B260" s="34" t="s">
        <v>64</v>
      </c>
      <c r="C260" s="45">
        <v>57421.853300000002</v>
      </c>
      <c r="D260" s="45">
        <v>1E-4</v>
      </c>
      <c r="E260" s="1">
        <f t="shared" si="20"/>
        <v>13261.032898746784</v>
      </c>
      <c r="F260" s="1">
        <f t="shared" si="21"/>
        <v>13261</v>
      </c>
      <c r="G260" s="1">
        <f t="shared" si="22"/>
        <v>1.1064999998779967E-2</v>
      </c>
      <c r="K260" s="1">
        <f t="shared" si="25"/>
        <v>1.1064999998779967E-2</v>
      </c>
      <c r="O260" s="1">
        <f t="shared" ca="1" si="23"/>
        <v>1.1428427358241008E-2</v>
      </c>
      <c r="Q260" s="41">
        <f t="shared" si="24"/>
        <v>42403.353300000002</v>
      </c>
    </row>
    <row r="261" spans="1:17" x14ac:dyDescent="0.2">
      <c r="A261" s="44" t="s">
        <v>7</v>
      </c>
      <c r="B261" s="34" t="s">
        <v>64</v>
      </c>
      <c r="C261" s="45">
        <v>57422.189639999997</v>
      </c>
      <c r="D261" s="45">
        <v>1E-4</v>
      </c>
      <c r="E261" s="1">
        <f t="shared" si="20"/>
        <v>13262.032913612898</v>
      </c>
      <c r="F261" s="1">
        <f t="shared" si="21"/>
        <v>13262</v>
      </c>
      <c r="G261" s="1">
        <f t="shared" si="22"/>
        <v>1.1069999993196689E-2</v>
      </c>
      <c r="K261" s="1">
        <f t="shared" si="25"/>
        <v>1.1069999993196689E-2</v>
      </c>
      <c r="O261" s="1">
        <f t="shared" ca="1" si="23"/>
        <v>1.1430193657558409E-2</v>
      </c>
      <c r="Q261" s="41">
        <f t="shared" si="24"/>
        <v>42403.689639999997</v>
      </c>
    </row>
    <row r="262" spans="1:17" x14ac:dyDescent="0.2">
      <c r="A262" s="44" t="s">
        <v>7</v>
      </c>
      <c r="B262" s="34" t="s">
        <v>59</v>
      </c>
      <c r="C262" s="45">
        <v>57422.357810000001</v>
      </c>
      <c r="D262" s="45">
        <v>2.9999999999999997E-4</v>
      </c>
      <c r="E262" s="1">
        <f t="shared" si="20"/>
        <v>13262.532921045977</v>
      </c>
      <c r="F262" s="1">
        <f t="shared" si="21"/>
        <v>13262.5</v>
      </c>
      <c r="G262" s="1">
        <f t="shared" si="22"/>
        <v>1.1072499997681007E-2</v>
      </c>
      <c r="K262" s="1">
        <f t="shared" si="25"/>
        <v>1.1072499997681007E-2</v>
      </c>
      <c r="O262" s="1">
        <f t="shared" ca="1" si="23"/>
        <v>1.1431076807217111E-2</v>
      </c>
      <c r="Q262" s="41">
        <f t="shared" si="24"/>
        <v>42403.857810000001</v>
      </c>
    </row>
    <row r="263" spans="1:17" x14ac:dyDescent="0.2">
      <c r="A263" s="44" t="s">
        <v>7</v>
      </c>
      <c r="B263" s="34" t="s">
        <v>64</v>
      </c>
      <c r="C263" s="45">
        <v>57422.525979999999</v>
      </c>
      <c r="D263" s="45">
        <v>1E-4</v>
      </c>
      <c r="E263" s="1">
        <f t="shared" si="20"/>
        <v>13263.032928479033</v>
      </c>
      <c r="F263" s="1">
        <f t="shared" si="21"/>
        <v>13263</v>
      </c>
      <c r="G263" s="1">
        <f t="shared" si="22"/>
        <v>1.1074999994889367E-2</v>
      </c>
      <c r="K263" s="1">
        <f t="shared" si="25"/>
        <v>1.1074999994889367E-2</v>
      </c>
      <c r="O263" s="1">
        <f t="shared" ca="1" si="23"/>
        <v>1.1431959956875813E-2</v>
      </c>
      <c r="Q263" s="41">
        <f t="shared" si="24"/>
        <v>42404.025979999999</v>
      </c>
    </row>
    <row r="264" spans="1:17" x14ac:dyDescent="0.2">
      <c r="A264" s="44" t="s">
        <v>7</v>
      </c>
      <c r="B264" s="34" t="s">
        <v>59</v>
      </c>
      <c r="C264" s="45">
        <v>57422.69414</v>
      </c>
      <c r="D264" s="45">
        <v>2.9999999999999997E-4</v>
      </c>
      <c r="E264" s="1">
        <f t="shared" si="20"/>
        <v>13263.53290617984</v>
      </c>
      <c r="F264" s="1">
        <f t="shared" si="21"/>
        <v>13263.5</v>
      </c>
      <c r="G264" s="1">
        <f t="shared" si="22"/>
        <v>1.1067499995988328E-2</v>
      </c>
      <c r="K264" s="1">
        <f t="shared" si="25"/>
        <v>1.1067499995988328E-2</v>
      </c>
      <c r="O264" s="1">
        <f t="shared" ca="1" si="23"/>
        <v>1.1432843106534512E-2</v>
      </c>
      <c r="Q264" s="41">
        <f t="shared" si="24"/>
        <v>42404.19414</v>
      </c>
    </row>
    <row r="265" spans="1:17" x14ac:dyDescent="0.2">
      <c r="A265" s="44" t="s">
        <v>7</v>
      </c>
      <c r="B265" s="34" t="s">
        <v>64</v>
      </c>
      <c r="C265" s="45">
        <v>57422.86232</v>
      </c>
      <c r="D265" s="45">
        <v>1E-4</v>
      </c>
      <c r="E265" s="1">
        <f t="shared" si="20"/>
        <v>13264.032943345168</v>
      </c>
      <c r="F265" s="1">
        <f t="shared" si="21"/>
        <v>13264</v>
      </c>
      <c r="G265" s="1">
        <f t="shared" si="22"/>
        <v>1.1079999996582046E-2</v>
      </c>
      <c r="K265" s="1">
        <f t="shared" si="25"/>
        <v>1.1079999996582046E-2</v>
      </c>
      <c r="O265" s="1">
        <f t="shared" ca="1" si="23"/>
        <v>1.1433726256193214E-2</v>
      </c>
      <c r="Q265" s="41">
        <f t="shared" si="24"/>
        <v>42404.36232</v>
      </c>
    </row>
    <row r="266" spans="1:17" x14ac:dyDescent="0.2">
      <c r="A266" s="44" t="s">
        <v>7</v>
      </c>
      <c r="B266" s="34" t="s">
        <v>59</v>
      </c>
      <c r="C266" s="45">
        <v>57423.021460000004</v>
      </c>
      <c r="D266" s="45">
        <v>2.9999999999999997E-4</v>
      </c>
      <c r="E266" s="1">
        <f t="shared" si="20"/>
        <v>13264.506102546569</v>
      </c>
      <c r="F266" s="1">
        <f t="shared" si="21"/>
        <v>13264.5</v>
      </c>
      <c r="G266" s="1">
        <f t="shared" si="22"/>
        <v>2.0524999999906868E-3</v>
      </c>
      <c r="K266" s="1">
        <f t="shared" si="25"/>
        <v>2.0524999999906868E-3</v>
      </c>
      <c r="O266" s="1">
        <f t="shared" ca="1" si="23"/>
        <v>1.1434609405851916E-2</v>
      </c>
      <c r="Q266" s="41">
        <f t="shared" si="24"/>
        <v>42404.521460000004</v>
      </c>
    </row>
    <row r="267" spans="1:17" x14ac:dyDescent="0.2">
      <c r="A267" s="44" t="s">
        <v>7</v>
      </c>
      <c r="B267" s="34" t="s">
        <v>64</v>
      </c>
      <c r="C267" s="45">
        <v>57423.198660000002</v>
      </c>
      <c r="D267" s="45">
        <v>1E-4</v>
      </c>
      <c r="E267" s="1">
        <f t="shared" si="20"/>
        <v>13265.032958211305</v>
      </c>
      <c r="F267" s="1">
        <f t="shared" si="21"/>
        <v>13265</v>
      </c>
      <c r="G267" s="1">
        <f t="shared" si="22"/>
        <v>1.1084999998274725E-2</v>
      </c>
      <c r="K267" s="1">
        <f t="shared" si="25"/>
        <v>1.1084999998274725E-2</v>
      </c>
      <c r="O267" s="1">
        <f t="shared" ca="1" si="23"/>
        <v>1.1435492555510619E-2</v>
      </c>
      <c r="Q267" s="41">
        <f t="shared" si="24"/>
        <v>42404.698660000002</v>
      </c>
    </row>
    <row r="268" spans="1:17" x14ac:dyDescent="0.2">
      <c r="A268" s="44" t="s">
        <v>7</v>
      </c>
      <c r="B268" s="34" t="s">
        <v>59</v>
      </c>
      <c r="C268" s="45">
        <v>57423.366829999999</v>
      </c>
      <c r="D268" s="45">
        <v>2.9999999999999997E-4</v>
      </c>
      <c r="E268" s="1">
        <f t="shared" si="20"/>
        <v>13265.532965644361</v>
      </c>
      <c r="F268" s="1">
        <f t="shared" si="21"/>
        <v>13265.5</v>
      </c>
      <c r="G268" s="1">
        <f t="shared" si="22"/>
        <v>1.1087499995483086E-2</v>
      </c>
      <c r="K268" s="1">
        <f t="shared" si="25"/>
        <v>1.1087499995483086E-2</v>
      </c>
      <c r="O268" s="1">
        <f t="shared" ca="1" si="23"/>
        <v>1.1436375705169317E-2</v>
      </c>
      <c r="Q268" s="41">
        <f t="shared" si="24"/>
        <v>42404.866829999999</v>
      </c>
    </row>
    <row r="269" spans="1:17" x14ac:dyDescent="0.2">
      <c r="A269" s="44" t="s">
        <v>7</v>
      </c>
      <c r="B269" s="34" t="s">
        <v>64</v>
      </c>
      <c r="C269" s="45">
        <v>57423.535000000003</v>
      </c>
      <c r="D269" s="45">
        <v>1E-4</v>
      </c>
      <c r="E269" s="1">
        <f t="shared" si="20"/>
        <v>13266.032973077439</v>
      </c>
      <c r="F269" s="1">
        <f t="shared" si="21"/>
        <v>13266</v>
      </c>
      <c r="G269" s="1">
        <f t="shared" si="22"/>
        <v>1.1089999999967404E-2</v>
      </c>
      <c r="K269" s="1">
        <f t="shared" si="25"/>
        <v>1.1089999999967404E-2</v>
      </c>
      <c r="O269" s="1">
        <f t="shared" ca="1" si="23"/>
        <v>1.143725885482802E-2</v>
      </c>
      <c r="Q269" s="41">
        <f t="shared" si="24"/>
        <v>42405.035000000003</v>
      </c>
    </row>
    <row r="270" spans="1:17" x14ac:dyDescent="0.2">
      <c r="A270" s="44" t="s">
        <v>7</v>
      </c>
      <c r="B270" s="34" t="s">
        <v>59</v>
      </c>
      <c r="C270" s="45">
        <v>57423.703159999997</v>
      </c>
      <c r="D270" s="45">
        <v>2.9999999999999997E-4</v>
      </c>
      <c r="E270" s="1">
        <f t="shared" si="20"/>
        <v>13266.532950778224</v>
      </c>
      <c r="F270" s="1">
        <f t="shared" si="21"/>
        <v>13266.5</v>
      </c>
      <c r="G270" s="1">
        <f t="shared" si="22"/>
        <v>1.1082499993790407E-2</v>
      </c>
      <c r="K270" s="1">
        <f t="shared" si="25"/>
        <v>1.1082499993790407E-2</v>
      </c>
      <c r="O270" s="1">
        <f t="shared" ca="1" si="23"/>
        <v>1.1438142004486722E-2</v>
      </c>
      <c r="Q270" s="41">
        <f t="shared" si="24"/>
        <v>42405.203159999997</v>
      </c>
    </row>
    <row r="271" spans="1:17" x14ac:dyDescent="0.2">
      <c r="A271" s="44" t="s">
        <v>7</v>
      </c>
      <c r="B271" s="34" t="s">
        <v>64</v>
      </c>
      <c r="C271" s="45">
        <v>57423.871339999998</v>
      </c>
      <c r="D271" s="45">
        <v>1E-4</v>
      </c>
      <c r="E271" s="1">
        <f t="shared" si="20"/>
        <v>13267.032987943554</v>
      </c>
      <c r="F271" s="1">
        <f t="shared" si="21"/>
        <v>13267</v>
      </c>
      <c r="G271" s="1">
        <f t="shared" si="22"/>
        <v>1.1094999994384125E-2</v>
      </c>
      <c r="K271" s="1">
        <f t="shared" si="25"/>
        <v>1.1094999994384125E-2</v>
      </c>
      <c r="O271" s="1">
        <f t="shared" ca="1" si="23"/>
        <v>1.1439025154145424E-2</v>
      </c>
      <c r="Q271" s="41">
        <f t="shared" si="24"/>
        <v>42405.371339999998</v>
      </c>
    </row>
    <row r="272" spans="1:17" x14ac:dyDescent="0.2">
      <c r="A272" s="44" t="s">
        <v>7</v>
      </c>
      <c r="B272" s="34" t="s">
        <v>59</v>
      </c>
      <c r="C272" s="45">
        <v>57424.030480000001</v>
      </c>
      <c r="D272" s="45">
        <v>2.9999999999999997E-4</v>
      </c>
      <c r="E272" s="1">
        <f t="shared" si="20"/>
        <v>13267.506147144955</v>
      </c>
      <c r="F272" s="1">
        <f t="shared" si="21"/>
        <v>13267.5</v>
      </c>
      <c r="G272" s="1">
        <f t="shared" si="22"/>
        <v>2.0674999977927655E-3</v>
      </c>
      <c r="K272" s="1">
        <f t="shared" si="25"/>
        <v>2.0674999977927655E-3</v>
      </c>
      <c r="O272" s="1">
        <f t="shared" ca="1" si="23"/>
        <v>1.1439908303804123E-2</v>
      </c>
      <c r="Q272" s="41">
        <f t="shared" si="24"/>
        <v>42405.530480000001</v>
      </c>
    </row>
    <row r="273" spans="1:17" x14ac:dyDescent="0.2">
      <c r="A273" s="44" t="s">
        <v>7</v>
      </c>
      <c r="B273" s="34" t="s">
        <v>64</v>
      </c>
      <c r="C273" s="45">
        <v>57424.544020000001</v>
      </c>
      <c r="D273" s="45">
        <v>1E-4</v>
      </c>
      <c r="E273" s="1">
        <f t="shared" si="20"/>
        <v>13269.033017675823</v>
      </c>
      <c r="F273" s="1">
        <f t="shared" si="21"/>
        <v>13269</v>
      </c>
      <c r="G273" s="1">
        <f t="shared" si="22"/>
        <v>1.1104999997769482E-2</v>
      </c>
      <c r="K273" s="1">
        <f t="shared" si="25"/>
        <v>1.1104999997769482E-2</v>
      </c>
      <c r="O273" s="1">
        <f t="shared" ca="1" si="23"/>
        <v>1.1442557752780226E-2</v>
      </c>
      <c r="Q273" s="41">
        <f t="shared" si="24"/>
        <v>42406.044020000001</v>
      </c>
    </row>
    <row r="274" spans="1:17" x14ac:dyDescent="0.2">
      <c r="A274" s="44" t="s">
        <v>7</v>
      </c>
      <c r="B274" s="34" t="s">
        <v>59</v>
      </c>
      <c r="C274" s="45">
        <v>57424.712119999997</v>
      </c>
      <c r="D274" s="45">
        <v>2.9999999999999997E-4</v>
      </c>
      <c r="E274" s="1">
        <f t="shared" si="20"/>
        <v>13269.532816983048</v>
      </c>
      <c r="F274" s="1">
        <f t="shared" si="21"/>
        <v>13269.5</v>
      </c>
      <c r="G274" s="1">
        <f t="shared" si="22"/>
        <v>1.1037499993108213E-2</v>
      </c>
      <c r="K274" s="1">
        <f t="shared" si="25"/>
        <v>1.1037499993108213E-2</v>
      </c>
      <c r="O274" s="1">
        <f t="shared" ca="1" si="23"/>
        <v>1.1443440902438928E-2</v>
      </c>
      <c r="Q274" s="41">
        <f t="shared" si="24"/>
        <v>42406.212119999997</v>
      </c>
    </row>
    <row r="275" spans="1:17" x14ac:dyDescent="0.2">
      <c r="A275" s="44" t="s">
        <v>7</v>
      </c>
      <c r="B275" s="34" t="s">
        <v>64</v>
      </c>
      <c r="C275" s="45">
        <v>57424.880360000003</v>
      </c>
      <c r="D275" s="45">
        <v>1E-4</v>
      </c>
      <c r="E275" s="1">
        <f t="shared" si="20"/>
        <v>13270.03303254196</v>
      </c>
      <c r="F275" s="1">
        <f t="shared" si="21"/>
        <v>13270</v>
      </c>
      <c r="G275" s="1">
        <f t="shared" si="22"/>
        <v>1.1109999999462161E-2</v>
      </c>
      <c r="K275" s="1">
        <f t="shared" si="25"/>
        <v>1.1109999999462161E-2</v>
      </c>
      <c r="O275" s="1">
        <f t="shared" ca="1" si="23"/>
        <v>1.1444324052097631E-2</v>
      </c>
      <c r="Q275" s="41">
        <f t="shared" si="24"/>
        <v>42406.380360000003</v>
      </c>
    </row>
    <row r="276" spans="1:17" x14ac:dyDescent="0.2">
      <c r="A276" s="44" t="s">
        <v>7</v>
      </c>
      <c r="B276" s="34" t="s">
        <v>59</v>
      </c>
      <c r="C276" s="45">
        <v>57425.039449999997</v>
      </c>
      <c r="D276" s="45">
        <v>2.9999999999999997E-4</v>
      </c>
      <c r="E276" s="1">
        <f t="shared" si="20"/>
        <v>13270.506043082027</v>
      </c>
      <c r="F276" s="1">
        <f t="shared" si="21"/>
        <v>13270.5</v>
      </c>
      <c r="G276" s="1">
        <f t="shared" si="22"/>
        <v>2.0324999932199717E-3</v>
      </c>
      <c r="K276" s="1">
        <f t="shared" si="25"/>
        <v>2.0324999932199717E-3</v>
      </c>
      <c r="O276" s="1">
        <f t="shared" ca="1" si="23"/>
        <v>1.1445207201756333E-2</v>
      </c>
      <c r="Q276" s="41">
        <f t="shared" si="24"/>
        <v>42406.539449999997</v>
      </c>
    </row>
    <row r="277" spans="1:17" x14ac:dyDescent="0.2">
      <c r="A277" s="44" t="s">
        <v>7</v>
      </c>
      <c r="B277" s="34" t="s">
        <v>59</v>
      </c>
      <c r="C277" s="45">
        <v>57425.048779999997</v>
      </c>
      <c r="D277" s="45">
        <v>2.0000000000000001E-4</v>
      </c>
      <c r="E277" s="1">
        <f t="shared" ref="E277:E340" si="26">+(C277-C$7)/C$8</f>
        <v>13270.533783281533</v>
      </c>
      <c r="F277" s="1">
        <f t="shared" ref="F277:F340" si="27">ROUND(2*E277,0)/2</f>
        <v>13270.5</v>
      </c>
      <c r="G277" s="1">
        <f t="shared" ref="G277:G340" si="28">+C277-(C$7+F277*C$8)</f>
        <v>1.1362499993992969E-2</v>
      </c>
      <c r="K277" s="1">
        <f t="shared" si="25"/>
        <v>1.1362499993992969E-2</v>
      </c>
      <c r="O277" s="1">
        <f t="shared" ref="O277:O340" ca="1" si="29">+C$11+C$12*$F277</f>
        <v>1.1445207201756333E-2</v>
      </c>
      <c r="Q277" s="41">
        <f t="shared" ref="Q277:Q340" si="30">+C277-15018.5</f>
        <v>42406.548779999997</v>
      </c>
    </row>
    <row r="278" spans="1:17" x14ac:dyDescent="0.2">
      <c r="A278" s="44" t="s">
        <v>7</v>
      </c>
      <c r="B278" s="34" t="s">
        <v>64</v>
      </c>
      <c r="C278" s="45">
        <v>57425.216699999997</v>
      </c>
      <c r="D278" s="45">
        <v>1E-4</v>
      </c>
      <c r="E278" s="1">
        <f t="shared" si="26"/>
        <v>13271.033047408073</v>
      </c>
      <c r="F278" s="1">
        <f t="shared" si="27"/>
        <v>13271</v>
      </c>
      <c r="G278" s="1">
        <f t="shared" si="28"/>
        <v>1.1114999993878882E-2</v>
      </c>
      <c r="K278" s="1">
        <f t="shared" si="25"/>
        <v>1.1114999993878882E-2</v>
      </c>
      <c r="O278" s="1">
        <f t="shared" ca="1" si="29"/>
        <v>1.1446090351415032E-2</v>
      </c>
      <c r="Q278" s="41">
        <f t="shared" si="30"/>
        <v>42406.716699999997</v>
      </c>
    </row>
    <row r="279" spans="1:17" x14ac:dyDescent="0.2">
      <c r="A279" s="44" t="s">
        <v>7</v>
      </c>
      <c r="B279" s="34" t="s">
        <v>59</v>
      </c>
      <c r="C279" s="45">
        <v>57425.384810000003</v>
      </c>
      <c r="D279" s="45">
        <v>2.9999999999999997E-4</v>
      </c>
      <c r="E279" s="1">
        <f t="shared" si="26"/>
        <v>13271.532876447591</v>
      </c>
      <c r="F279" s="1">
        <f t="shared" si="27"/>
        <v>13271.5</v>
      </c>
      <c r="G279" s="1">
        <f t="shared" si="28"/>
        <v>1.1057499999878928E-2</v>
      </c>
      <c r="K279" s="1">
        <f t="shared" si="25"/>
        <v>1.1057499999878928E-2</v>
      </c>
      <c r="O279" s="1">
        <f t="shared" ca="1" si="29"/>
        <v>1.1446973501073734E-2</v>
      </c>
      <c r="Q279" s="41">
        <f t="shared" si="30"/>
        <v>42406.884810000003</v>
      </c>
    </row>
    <row r="280" spans="1:17" x14ac:dyDescent="0.2">
      <c r="A280" s="44" t="s">
        <v>7</v>
      </c>
      <c r="B280" s="34" t="s">
        <v>64</v>
      </c>
      <c r="C280" s="45">
        <v>57425.553039999999</v>
      </c>
      <c r="D280" s="45">
        <v>1E-4</v>
      </c>
      <c r="E280" s="1">
        <f t="shared" si="26"/>
        <v>13272.033062274209</v>
      </c>
      <c r="F280" s="1">
        <f t="shared" si="27"/>
        <v>13272</v>
      </c>
      <c r="G280" s="1">
        <f t="shared" si="28"/>
        <v>1.1119999995571561E-2</v>
      </c>
      <c r="K280" s="1">
        <f t="shared" si="25"/>
        <v>1.1119999995571561E-2</v>
      </c>
      <c r="O280" s="1">
        <f t="shared" ca="1" si="29"/>
        <v>1.1447856650732436E-2</v>
      </c>
      <c r="Q280" s="41">
        <f t="shared" si="30"/>
        <v>42407.053039999999</v>
      </c>
    </row>
    <row r="281" spans="1:17" x14ac:dyDescent="0.2">
      <c r="A281" s="44" t="s">
        <v>7</v>
      </c>
      <c r="B281" s="34" t="s">
        <v>59</v>
      </c>
      <c r="C281" s="45">
        <v>57425.721140000001</v>
      </c>
      <c r="D281" s="45">
        <v>2.9999999999999997E-4</v>
      </c>
      <c r="E281" s="1">
        <f t="shared" si="26"/>
        <v>13272.532861581454</v>
      </c>
      <c r="F281" s="1">
        <f t="shared" si="27"/>
        <v>13272.5</v>
      </c>
      <c r="G281" s="1">
        <f t="shared" si="28"/>
        <v>1.1052499998186249E-2</v>
      </c>
      <c r="K281" s="1">
        <f t="shared" si="25"/>
        <v>1.1052499998186249E-2</v>
      </c>
      <c r="O281" s="1">
        <f t="shared" ca="1" si="29"/>
        <v>1.1448739800391138E-2</v>
      </c>
      <c r="Q281" s="41">
        <f t="shared" si="30"/>
        <v>42407.221140000001</v>
      </c>
    </row>
    <row r="282" spans="1:17" x14ac:dyDescent="0.2">
      <c r="A282" s="44" t="s">
        <v>7</v>
      </c>
      <c r="B282" s="34" t="s">
        <v>64</v>
      </c>
      <c r="C282" s="45">
        <v>57425.889380000001</v>
      </c>
      <c r="D282" s="45">
        <v>1E-4</v>
      </c>
      <c r="E282" s="1">
        <f t="shared" si="26"/>
        <v>13273.033077140344</v>
      </c>
      <c r="F282" s="1">
        <f t="shared" si="27"/>
        <v>13273</v>
      </c>
      <c r="G282" s="1">
        <f t="shared" si="28"/>
        <v>1.112499999726424E-2</v>
      </c>
      <c r="K282" s="1">
        <f t="shared" si="25"/>
        <v>1.112499999726424E-2</v>
      </c>
      <c r="O282" s="1">
        <f t="shared" ca="1" si="29"/>
        <v>1.1449622950049837E-2</v>
      </c>
      <c r="Q282" s="41">
        <f t="shared" si="30"/>
        <v>42407.389380000001</v>
      </c>
    </row>
    <row r="283" spans="1:17" x14ac:dyDescent="0.2">
      <c r="A283" s="44" t="s">
        <v>7</v>
      </c>
      <c r="B283" s="34" t="s">
        <v>59</v>
      </c>
      <c r="C283" s="45">
        <v>57426.057760000003</v>
      </c>
      <c r="D283" s="45">
        <v>2.9999999999999997E-4</v>
      </c>
      <c r="E283" s="1">
        <f t="shared" si="26"/>
        <v>13273.533708950898</v>
      </c>
      <c r="F283" s="1">
        <f t="shared" si="27"/>
        <v>13273.5</v>
      </c>
      <c r="G283" s="1">
        <f t="shared" si="28"/>
        <v>1.1337500000081491E-2</v>
      </c>
      <c r="K283" s="1">
        <f t="shared" si="25"/>
        <v>1.1337500000081491E-2</v>
      </c>
      <c r="O283" s="1">
        <f t="shared" ca="1" si="29"/>
        <v>1.1450506099708539E-2</v>
      </c>
      <c r="Q283" s="41">
        <f t="shared" si="30"/>
        <v>42407.557760000003</v>
      </c>
    </row>
    <row r="284" spans="1:17" x14ac:dyDescent="0.2">
      <c r="A284" s="44" t="s">
        <v>7</v>
      </c>
      <c r="B284" s="34" t="s">
        <v>64</v>
      </c>
      <c r="C284" s="45">
        <v>57426.225709999999</v>
      </c>
      <c r="D284" s="45">
        <v>1E-4</v>
      </c>
      <c r="E284" s="1">
        <f t="shared" si="26"/>
        <v>13274.033062274208</v>
      </c>
      <c r="F284" s="1">
        <f t="shared" si="27"/>
        <v>13274</v>
      </c>
      <c r="G284" s="1">
        <f t="shared" si="28"/>
        <v>1.1119999995571561E-2</v>
      </c>
      <c r="K284" s="1">
        <f t="shared" si="25"/>
        <v>1.1119999995571561E-2</v>
      </c>
      <c r="O284" s="1">
        <f t="shared" ca="1" si="29"/>
        <v>1.1451389249367241E-2</v>
      </c>
      <c r="Q284" s="41">
        <f t="shared" si="30"/>
        <v>42407.725709999999</v>
      </c>
    </row>
    <row r="285" spans="1:17" x14ac:dyDescent="0.2">
      <c r="A285" s="44" t="s">
        <v>7</v>
      </c>
      <c r="B285" s="34" t="s">
        <v>59</v>
      </c>
      <c r="C285" s="45">
        <v>57426.393819999998</v>
      </c>
      <c r="D285" s="45">
        <v>2.9999999999999997E-4</v>
      </c>
      <c r="E285" s="1">
        <f t="shared" si="26"/>
        <v>13274.532891313704</v>
      </c>
      <c r="F285" s="1">
        <f t="shared" si="27"/>
        <v>13274.5</v>
      </c>
      <c r="G285" s="1">
        <f t="shared" si="28"/>
        <v>1.1062499994295649E-2</v>
      </c>
      <c r="K285" s="1">
        <f t="shared" si="25"/>
        <v>1.1062499994295649E-2</v>
      </c>
      <c r="O285" s="1">
        <f t="shared" ca="1" si="29"/>
        <v>1.1452272399025944E-2</v>
      </c>
      <c r="Q285" s="41">
        <f t="shared" si="30"/>
        <v>42407.893819999998</v>
      </c>
    </row>
    <row r="286" spans="1:17" x14ac:dyDescent="0.2">
      <c r="A286" s="44" t="s">
        <v>7</v>
      </c>
      <c r="B286" s="34" t="s">
        <v>64</v>
      </c>
      <c r="C286" s="45">
        <v>57426.56205</v>
      </c>
      <c r="D286" s="45">
        <v>1E-4</v>
      </c>
      <c r="E286" s="1">
        <f t="shared" si="26"/>
        <v>13275.033077140344</v>
      </c>
      <c r="F286" s="1">
        <f t="shared" si="27"/>
        <v>13275</v>
      </c>
      <c r="G286" s="1">
        <f t="shared" si="28"/>
        <v>1.112499999726424E-2</v>
      </c>
      <c r="K286" s="1">
        <f t="shared" si="25"/>
        <v>1.112499999726424E-2</v>
      </c>
      <c r="O286" s="1">
        <f t="shared" ca="1" si="29"/>
        <v>1.1453155548684642E-2</v>
      </c>
      <c r="Q286" s="41">
        <f t="shared" si="30"/>
        <v>42408.06205</v>
      </c>
    </row>
    <row r="287" spans="1:17" x14ac:dyDescent="0.2">
      <c r="A287" s="44" t="s">
        <v>7</v>
      </c>
      <c r="B287" s="34" t="s">
        <v>59</v>
      </c>
      <c r="C287" s="45">
        <v>57426.730159999999</v>
      </c>
      <c r="D287" s="45">
        <v>2.9999999999999997E-4</v>
      </c>
      <c r="E287" s="1">
        <f t="shared" si="26"/>
        <v>13275.53290617984</v>
      </c>
      <c r="F287" s="1">
        <f t="shared" si="27"/>
        <v>13275.5</v>
      </c>
      <c r="G287" s="1">
        <f t="shared" si="28"/>
        <v>1.1067499995988328E-2</v>
      </c>
      <c r="K287" s="1">
        <f t="shared" si="25"/>
        <v>1.1067499995988328E-2</v>
      </c>
      <c r="O287" s="1">
        <f t="shared" ca="1" si="29"/>
        <v>1.1454038698343345E-2</v>
      </c>
      <c r="Q287" s="41">
        <f t="shared" si="30"/>
        <v>42408.230159999999</v>
      </c>
    </row>
    <row r="288" spans="1:17" x14ac:dyDescent="0.2">
      <c r="A288" s="44" t="s">
        <v>7</v>
      </c>
      <c r="B288" s="34" t="s">
        <v>64</v>
      </c>
      <c r="C288" s="45">
        <v>57426.898390000002</v>
      </c>
      <c r="D288" s="45">
        <v>1E-4</v>
      </c>
      <c r="E288" s="1">
        <f t="shared" si="26"/>
        <v>13276.033092006479</v>
      </c>
      <c r="F288" s="1">
        <f t="shared" si="27"/>
        <v>13276</v>
      </c>
      <c r="G288" s="1">
        <f t="shared" si="28"/>
        <v>1.1129999998956919E-2</v>
      </c>
      <c r="K288" s="1">
        <f t="shared" si="25"/>
        <v>1.1129999998956919E-2</v>
      </c>
      <c r="O288" s="1">
        <f t="shared" ca="1" si="29"/>
        <v>1.1454921848002047E-2</v>
      </c>
      <c r="Q288" s="41">
        <f t="shared" si="30"/>
        <v>42408.398390000002</v>
      </c>
    </row>
    <row r="289" spans="1:17" x14ac:dyDescent="0.2">
      <c r="A289" s="44" t="s">
        <v>7</v>
      </c>
      <c r="B289" s="34" t="s">
        <v>64</v>
      </c>
      <c r="C289" s="45">
        <v>57427.234729999996</v>
      </c>
      <c r="D289" s="45">
        <v>1E-4</v>
      </c>
      <c r="E289" s="1">
        <f t="shared" si="26"/>
        <v>13277.033106872594</v>
      </c>
      <c r="F289" s="1">
        <f t="shared" si="27"/>
        <v>13277</v>
      </c>
      <c r="G289" s="1">
        <f t="shared" si="28"/>
        <v>1.113499999337364E-2</v>
      </c>
      <c r="K289" s="1">
        <f t="shared" si="25"/>
        <v>1.113499999337364E-2</v>
      </c>
      <c r="O289" s="1">
        <f t="shared" ca="1" si="29"/>
        <v>1.1456688147319448E-2</v>
      </c>
      <c r="Q289" s="41">
        <f t="shared" si="30"/>
        <v>42408.734729999996</v>
      </c>
    </row>
    <row r="290" spans="1:17" x14ac:dyDescent="0.2">
      <c r="A290" s="44" t="s">
        <v>7</v>
      </c>
      <c r="B290" s="34" t="s">
        <v>59</v>
      </c>
      <c r="C290" s="45">
        <v>57427.402840000002</v>
      </c>
      <c r="D290" s="45">
        <v>2.9999999999999997E-4</v>
      </c>
      <c r="E290" s="1">
        <f t="shared" si="26"/>
        <v>13277.53293591211</v>
      </c>
      <c r="F290" s="1">
        <f t="shared" si="27"/>
        <v>13277.5</v>
      </c>
      <c r="G290" s="1">
        <f t="shared" si="28"/>
        <v>1.1077499999373686E-2</v>
      </c>
      <c r="K290" s="1">
        <f t="shared" si="25"/>
        <v>1.1077499999373686E-2</v>
      </c>
      <c r="O290" s="1">
        <f t="shared" ca="1" si="29"/>
        <v>1.145757129697815E-2</v>
      </c>
      <c r="Q290" s="41">
        <f t="shared" si="30"/>
        <v>42408.902840000002</v>
      </c>
    </row>
    <row r="291" spans="1:17" x14ac:dyDescent="0.2">
      <c r="A291" s="44" t="s">
        <v>7</v>
      </c>
      <c r="B291" s="34" t="s">
        <v>64</v>
      </c>
      <c r="C291" s="45">
        <v>57427.571069999998</v>
      </c>
      <c r="D291" s="45">
        <v>1E-4</v>
      </c>
      <c r="E291" s="1">
        <f t="shared" si="26"/>
        <v>13278.033121738728</v>
      </c>
      <c r="F291" s="1">
        <f t="shared" si="27"/>
        <v>13278</v>
      </c>
      <c r="G291" s="1">
        <f t="shared" si="28"/>
        <v>1.1139999995066319E-2</v>
      </c>
      <c r="K291" s="1">
        <f t="shared" si="25"/>
        <v>1.1139999995066319E-2</v>
      </c>
      <c r="O291" s="1">
        <f t="shared" ca="1" si="29"/>
        <v>1.1458454446636852E-2</v>
      </c>
      <c r="Q291" s="41">
        <f t="shared" si="30"/>
        <v>42409.071069999998</v>
      </c>
    </row>
    <row r="292" spans="1:17" x14ac:dyDescent="0.2">
      <c r="A292" s="44" t="s">
        <v>7</v>
      </c>
      <c r="B292" s="34" t="s">
        <v>59</v>
      </c>
      <c r="C292" s="45">
        <v>57427.739179999997</v>
      </c>
      <c r="D292" s="45">
        <v>2.9999999999999997E-4</v>
      </c>
      <c r="E292" s="1">
        <f t="shared" si="26"/>
        <v>13278.532950778224</v>
      </c>
      <c r="F292" s="1">
        <f t="shared" si="27"/>
        <v>13278.5</v>
      </c>
      <c r="G292" s="1">
        <f t="shared" si="28"/>
        <v>1.1082499993790407E-2</v>
      </c>
      <c r="K292" s="1">
        <f t="shared" si="25"/>
        <v>1.1082499993790407E-2</v>
      </c>
      <c r="O292" s="1">
        <f t="shared" ca="1" si="29"/>
        <v>1.1459337596295551E-2</v>
      </c>
      <c r="Q292" s="41">
        <f t="shared" si="30"/>
        <v>42409.239179999997</v>
      </c>
    </row>
    <row r="293" spans="1:17" x14ac:dyDescent="0.2">
      <c r="A293" s="44" t="s">
        <v>7</v>
      </c>
      <c r="B293" s="34" t="s">
        <v>64</v>
      </c>
      <c r="C293" s="45">
        <v>57427.90741</v>
      </c>
      <c r="D293" s="45">
        <v>1E-4</v>
      </c>
      <c r="E293" s="1">
        <f t="shared" si="26"/>
        <v>13279.033136604863</v>
      </c>
      <c r="F293" s="1">
        <f t="shared" si="27"/>
        <v>13279</v>
      </c>
      <c r="G293" s="1">
        <f t="shared" si="28"/>
        <v>1.1144999996758997E-2</v>
      </c>
      <c r="K293" s="1">
        <f t="shared" ref="K293:K356" si="31">+G293</f>
        <v>1.1144999996758997E-2</v>
      </c>
      <c r="O293" s="1">
        <f t="shared" ca="1" si="29"/>
        <v>1.1460220745954253E-2</v>
      </c>
      <c r="Q293" s="41">
        <f t="shared" si="30"/>
        <v>42409.40741</v>
      </c>
    </row>
    <row r="294" spans="1:17" x14ac:dyDescent="0.2">
      <c r="A294" s="44" t="s">
        <v>7</v>
      </c>
      <c r="B294" s="34" t="s">
        <v>59</v>
      </c>
      <c r="C294" s="45">
        <v>57428.075689999998</v>
      </c>
      <c r="D294" s="45">
        <v>2.9999999999999997E-4</v>
      </c>
      <c r="E294" s="1">
        <f t="shared" si="26"/>
        <v>13279.533471092795</v>
      </c>
      <c r="F294" s="1">
        <f t="shared" si="27"/>
        <v>13279.5</v>
      </c>
      <c r="G294" s="1">
        <f t="shared" si="28"/>
        <v>1.1257499994826503E-2</v>
      </c>
      <c r="K294" s="1">
        <f t="shared" si="31"/>
        <v>1.1257499994826503E-2</v>
      </c>
      <c r="O294" s="1">
        <f t="shared" ca="1" si="29"/>
        <v>1.1461103895612956E-2</v>
      </c>
      <c r="Q294" s="41">
        <f t="shared" si="30"/>
        <v>42409.575689999998</v>
      </c>
    </row>
    <row r="295" spans="1:17" x14ac:dyDescent="0.2">
      <c r="A295" s="44" t="s">
        <v>7</v>
      </c>
      <c r="B295" s="34" t="s">
        <v>64</v>
      </c>
      <c r="C295" s="45">
        <v>57428.243750000001</v>
      </c>
      <c r="D295" s="45">
        <v>1E-4</v>
      </c>
      <c r="E295" s="1">
        <f t="shared" si="26"/>
        <v>13280.033151471</v>
      </c>
      <c r="F295" s="1">
        <f t="shared" si="27"/>
        <v>13280</v>
      </c>
      <c r="G295" s="1">
        <f t="shared" si="28"/>
        <v>1.1149999998451676E-2</v>
      </c>
      <c r="K295" s="1">
        <f t="shared" si="31"/>
        <v>1.1149999998451676E-2</v>
      </c>
      <c r="O295" s="1">
        <f t="shared" ca="1" si="29"/>
        <v>1.1461987045271658E-2</v>
      </c>
      <c r="Q295" s="41">
        <f t="shared" si="30"/>
        <v>42409.743750000001</v>
      </c>
    </row>
    <row r="296" spans="1:17" x14ac:dyDescent="0.2">
      <c r="A296" s="44" t="s">
        <v>7</v>
      </c>
      <c r="B296" s="34" t="s">
        <v>59</v>
      </c>
      <c r="C296" s="45">
        <v>57428.41186</v>
      </c>
      <c r="D296" s="45">
        <v>2.9999999999999997E-4</v>
      </c>
      <c r="E296" s="1">
        <f t="shared" si="26"/>
        <v>13280.532980510496</v>
      </c>
      <c r="F296" s="1">
        <f t="shared" si="27"/>
        <v>13280.5</v>
      </c>
      <c r="G296" s="1">
        <f t="shared" si="28"/>
        <v>1.1092499997175764E-2</v>
      </c>
      <c r="K296" s="1">
        <f t="shared" si="31"/>
        <v>1.1092499997175764E-2</v>
      </c>
      <c r="O296" s="1">
        <f t="shared" ca="1" si="29"/>
        <v>1.1462870194930357E-2</v>
      </c>
      <c r="Q296" s="41">
        <f t="shared" si="30"/>
        <v>42409.91186</v>
      </c>
    </row>
    <row r="297" spans="1:17" x14ac:dyDescent="0.2">
      <c r="A297" s="44" t="s">
        <v>7</v>
      </c>
      <c r="B297" s="34" t="s">
        <v>64</v>
      </c>
      <c r="C297" s="45">
        <v>57428.580090000003</v>
      </c>
      <c r="D297" s="45">
        <v>1E-4</v>
      </c>
      <c r="E297" s="1">
        <f t="shared" si="26"/>
        <v>13281.033166337134</v>
      </c>
      <c r="F297" s="1">
        <f t="shared" si="27"/>
        <v>13281</v>
      </c>
      <c r="G297" s="1">
        <f t="shared" si="28"/>
        <v>1.1155000000144355E-2</v>
      </c>
      <c r="K297" s="1">
        <f t="shared" si="31"/>
        <v>1.1155000000144355E-2</v>
      </c>
      <c r="O297" s="1">
        <f t="shared" ca="1" si="29"/>
        <v>1.1463753344589059E-2</v>
      </c>
      <c r="Q297" s="41">
        <f t="shared" si="30"/>
        <v>42410.080090000003</v>
      </c>
    </row>
    <row r="298" spans="1:17" x14ac:dyDescent="0.2">
      <c r="A298" s="44" t="s">
        <v>7</v>
      </c>
      <c r="B298" s="34" t="s">
        <v>59</v>
      </c>
      <c r="C298" s="45">
        <v>57428.748200000002</v>
      </c>
      <c r="D298" s="45">
        <v>2.9999999999999997E-4</v>
      </c>
      <c r="E298" s="1">
        <f t="shared" si="26"/>
        <v>13281.53299537663</v>
      </c>
      <c r="F298" s="1">
        <f t="shared" si="27"/>
        <v>13281.5</v>
      </c>
      <c r="G298" s="1">
        <f t="shared" si="28"/>
        <v>1.1097499998868443E-2</v>
      </c>
      <c r="K298" s="1">
        <f t="shared" si="31"/>
        <v>1.1097499998868443E-2</v>
      </c>
      <c r="O298" s="1">
        <f t="shared" ca="1" si="29"/>
        <v>1.1464636494247761E-2</v>
      </c>
      <c r="Q298" s="41">
        <f t="shared" si="30"/>
        <v>42410.248200000002</v>
      </c>
    </row>
    <row r="299" spans="1:17" x14ac:dyDescent="0.2">
      <c r="A299" s="44" t="s">
        <v>7</v>
      </c>
      <c r="B299" s="34" t="s">
        <v>64</v>
      </c>
      <c r="C299" s="45">
        <v>57428.916429999997</v>
      </c>
      <c r="D299" s="45">
        <v>1E-4</v>
      </c>
      <c r="E299" s="1">
        <f t="shared" si="26"/>
        <v>13282.033181203249</v>
      </c>
      <c r="F299" s="1">
        <f t="shared" si="27"/>
        <v>13282</v>
      </c>
      <c r="G299" s="1">
        <f t="shared" si="28"/>
        <v>1.1159999994561076E-2</v>
      </c>
      <c r="K299" s="1">
        <f t="shared" si="31"/>
        <v>1.1159999994561076E-2</v>
      </c>
      <c r="O299" s="1">
        <f t="shared" ca="1" si="29"/>
        <v>1.1465519643906463E-2</v>
      </c>
      <c r="Q299" s="41">
        <f t="shared" si="30"/>
        <v>42410.416429999997</v>
      </c>
    </row>
    <row r="300" spans="1:17" x14ac:dyDescent="0.2">
      <c r="A300" s="44" t="s">
        <v>7</v>
      </c>
      <c r="B300" s="34" t="s">
        <v>59</v>
      </c>
      <c r="C300" s="45">
        <v>57429.08468</v>
      </c>
      <c r="D300" s="45">
        <v>2.9999999999999997E-4</v>
      </c>
      <c r="E300" s="1">
        <f t="shared" si="26"/>
        <v>13282.533426494409</v>
      </c>
      <c r="F300" s="1">
        <f t="shared" si="27"/>
        <v>13282.5</v>
      </c>
      <c r="G300" s="1">
        <f t="shared" si="28"/>
        <v>1.1242499997024424E-2</v>
      </c>
      <c r="K300" s="1">
        <f t="shared" si="31"/>
        <v>1.1242499997024424E-2</v>
      </c>
      <c r="O300" s="1">
        <f t="shared" ca="1" si="29"/>
        <v>1.1466402793565162E-2</v>
      </c>
      <c r="Q300" s="41">
        <f t="shared" si="30"/>
        <v>42410.58468</v>
      </c>
    </row>
    <row r="301" spans="1:17" x14ac:dyDescent="0.2">
      <c r="A301" s="44" t="s">
        <v>7</v>
      </c>
      <c r="B301" s="34" t="s">
        <v>64</v>
      </c>
      <c r="C301" s="45">
        <v>57429.252769999999</v>
      </c>
      <c r="D301" s="45">
        <v>1E-4</v>
      </c>
      <c r="E301" s="1">
        <f t="shared" si="26"/>
        <v>13283.033196069384</v>
      </c>
      <c r="F301" s="1">
        <f t="shared" si="27"/>
        <v>13283</v>
      </c>
      <c r="G301" s="1">
        <f t="shared" si="28"/>
        <v>1.1164999996253755E-2</v>
      </c>
      <c r="K301" s="1">
        <f t="shared" si="31"/>
        <v>1.1164999996253755E-2</v>
      </c>
      <c r="O301" s="1">
        <f t="shared" ca="1" si="29"/>
        <v>1.1467285943223864E-2</v>
      </c>
      <c r="Q301" s="41">
        <f t="shared" si="30"/>
        <v>42410.752769999999</v>
      </c>
    </row>
    <row r="302" spans="1:17" x14ac:dyDescent="0.2">
      <c r="A302" s="44" t="s">
        <v>7</v>
      </c>
      <c r="B302" s="34" t="s">
        <v>59</v>
      </c>
      <c r="C302" s="45">
        <v>57429.420879999998</v>
      </c>
      <c r="D302" s="45">
        <v>2.9999999999999997E-4</v>
      </c>
      <c r="E302" s="1">
        <f t="shared" si="26"/>
        <v>13283.53302510888</v>
      </c>
      <c r="F302" s="1">
        <f t="shared" si="27"/>
        <v>13283.5</v>
      </c>
      <c r="G302" s="1">
        <f t="shared" si="28"/>
        <v>1.1107499994977843E-2</v>
      </c>
      <c r="K302" s="1">
        <f t="shared" si="31"/>
        <v>1.1107499994977843E-2</v>
      </c>
      <c r="O302" s="1">
        <f t="shared" ca="1" si="29"/>
        <v>1.1468169092882567E-2</v>
      </c>
      <c r="Q302" s="41">
        <f t="shared" si="30"/>
        <v>42410.920879999998</v>
      </c>
    </row>
    <row r="303" spans="1:17" x14ac:dyDescent="0.2">
      <c r="A303" s="44" t="s">
        <v>7</v>
      </c>
      <c r="B303" s="34" t="s">
        <v>64</v>
      </c>
      <c r="C303" s="45">
        <v>57429.589110000001</v>
      </c>
      <c r="D303" s="45">
        <v>1E-4</v>
      </c>
      <c r="E303" s="1">
        <f t="shared" si="26"/>
        <v>13284.033210935519</v>
      </c>
      <c r="F303" s="1">
        <f t="shared" si="27"/>
        <v>13284</v>
      </c>
      <c r="G303" s="1">
        <f t="shared" si="28"/>
        <v>1.1169999997946434E-2</v>
      </c>
      <c r="K303" s="1">
        <f t="shared" si="31"/>
        <v>1.1169999997946434E-2</v>
      </c>
      <c r="O303" s="1">
        <f t="shared" ca="1" si="29"/>
        <v>1.1469052242541265E-2</v>
      </c>
      <c r="Q303" s="41">
        <f t="shared" si="30"/>
        <v>42411.089110000001</v>
      </c>
    </row>
    <row r="304" spans="1:17" x14ac:dyDescent="0.2">
      <c r="A304" s="44" t="s">
        <v>7</v>
      </c>
      <c r="B304" s="34" t="s">
        <v>59</v>
      </c>
      <c r="C304" s="45">
        <v>57429.75722</v>
      </c>
      <c r="D304" s="45">
        <v>2.9999999999999997E-4</v>
      </c>
      <c r="E304" s="1">
        <f t="shared" si="26"/>
        <v>13284.533039975015</v>
      </c>
      <c r="F304" s="1">
        <f t="shared" si="27"/>
        <v>13284.5</v>
      </c>
      <c r="G304" s="1">
        <f t="shared" si="28"/>
        <v>1.1112499996670522E-2</v>
      </c>
      <c r="K304" s="1">
        <f t="shared" si="31"/>
        <v>1.1112499996670522E-2</v>
      </c>
      <c r="O304" s="1">
        <f t="shared" ca="1" si="29"/>
        <v>1.1469935392199967E-2</v>
      </c>
      <c r="Q304" s="41">
        <f t="shared" si="30"/>
        <v>42411.25722</v>
      </c>
    </row>
    <row r="305" spans="1:17" x14ac:dyDescent="0.2">
      <c r="A305" s="44" t="s">
        <v>7</v>
      </c>
      <c r="B305" s="34" t="s">
        <v>64</v>
      </c>
      <c r="C305" s="45">
        <v>57429.925450000002</v>
      </c>
      <c r="D305" s="45">
        <v>1E-4</v>
      </c>
      <c r="E305" s="1">
        <f t="shared" si="26"/>
        <v>13285.033225801655</v>
      </c>
      <c r="F305" s="1">
        <f t="shared" si="27"/>
        <v>13285</v>
      </c>
      <c r="G305" s="1">
        <f t="shared" si="28"/>
        <v>1.1174999999639113E-2</v>
      </c>
      <c r="K305" s="1">
        <f t="shared" si="31"/>
        <v>1.1174999999639113E-2</v>
      </c>
      <c r="O305" s="1">
        <f t="shared" ca="1" si="29"/>
        <v>1.147081854185867E-2</v>
      </c>
      <c r="Q305" s="41">
        <f t="shared" si="30"/>
        <v>42411.425450000002</v>
      </c>
    </row>
    <row r="306" spans="1:17" x14ac:dyDescent="0.2">
      <c r="A306" s="44" t="s">
        <v>7</v>
      </c>
      <c r="B306" s="34" t="s">
        <v>59</v>
      </c>
      <c r="C306" s="45">
        <v>57430.093739999997</v>
      </c>
      <c r="D306" s="45">
        <v>2.9999999999999997E-4</v>
      </c>
      <c r="E306" s="1">
        <f t="shared" si="26"/>
        <v>13285.533590021834</v>
      </c>
      <c r="F306" s="1">
        <f t="shared" si="27"/>
        <v>13285.5</v>
      </c>
      <c r="G306" s="1">
        <f t="shared" si="28"/>
        <v>1.1297499993816018E-2</v>
      </c>
      <c r="K306" s="1">
        <f t="shared" si="31"/>
        <v>1.1297499993816018E-2</v>
      </c>
      <c r="O306" s="1">
        <f t="shared" ca="1" si="29"/>
        <v>1.1471701691517372E-2</v>
      </c>
      <c r="Q306" s="41">
        <f t="shared" si="30"/>
        <v>42411.593739999997</v>
      </c>
    </row>
    <row r="307" spans="1:17" x14ac:dyDescent="0.2">
      <c r="A307" s="44" t="s">
        <v>7</v>
      </c>
      <c r="B307" s="34" t="s">
        <v>64</v>
      </c>
      <c r="C307" s="45">
        <v>57430.261789999997</v>
      </c>
      <c r="D307" s="45">
        <v>1E-4</v>
      </c>
      <c r="E307" s="1">
        <f t="shared" si="26"/>
        <v>13286.033240667768</v>
      </c>
      <c r="F307" s="1">
        <f t="shared" si="27"/>
        <v>13286</v>
      </c>
      <c r="G307" s="1">
        <f t="shared" si="28"/>
        <v>1.1179999994055834E-2</v>
      </c>
      <c r="K307" s="1">
        <f t="shared" si="31"/>
        <v>1.1179999994055834E-2</v>
      </c>
      <c r="O307" s="1">
        <f t="shared" ca="1" si="29"/>
        <v>1.1472584841176071E-2</v>
      </c>
      <c r="Q307" s="41">
        <f t="shared" si="30"/>
        <v>42411.761789999997</v>
      </c>
    </row>
    <row r="308" spans="1:17" x14ac:dyDescent="0.2">
      <c r="A308" s="44" t="s">
        <v>7</v>
      </c>
      <c r="B308" s="34" t="s">
        <v>59</v>
      </c>
      <c r="C308" s="45">
        <v>57430.429900000003</v>
      </c>
      <c r="D308" s="45">
        <v>2.9999999999999997E-4</v>
      </c>
      <c r="E308" s="1">
        <f t="shared" si="26"/>
        <v>13286.533069707286</v>
      </c>
      <c r="F308" s="1">
        <f t="shared" si="27"/>
        <v>13286.5</v>
      </c>
      <c r="G308" s="1">
        <f t="shared" si="28"/>
        <v>1.1122500000055879E-2</v>
      </c>
      <c r="K308" s="1">
        <f t="shared" si="31"/>
        <v>1.1122500000055879E-2</v>
      </c>
      <c r="O308" s="1">
        <f t="shared" ca="1" si="29"/>
        <v>1.1473467990834773E-2</v>
      </c>
      <c r="Q308" s="41">
        <f t="shared" si="30"/>
        <v>42411.929900000003</v>
      </c>
    </row>
    <row r="309" spans="1:17" x14ac:dyDescent="0.2">
      <c r="A309" s="44" t="s">
        <v>7</v>
      </c>
      <c r="B309" s="34" t="s">
        <v>64</v>
      </c>
      <c r="C309" s="45">
        <v>57430.598129999998</v>
      </c>
      <c r="D309" s="45">
        <v>1E-4</v>
      </c>
      <c r="E309" s="1">
        <f t="shared" si="26"/>
        <v>13287.033255533905</v>
      </c>
      <c r="F309" s="1">
        <f t="shared" si="27"/>
        <v>13287</v>
      </c>
      <c r="G309" s="1">
        <f t="shared" si="28"/>
        <v>1.1184999995748512E-2</v>
      </c>
      <c r="K309" s="1">
        <f t="shared" si="31"/>
        <v>1.1184999995748512E-2</v>
      </c>
      <c r="O309" s="1">
        <f t="shared" ca="1" si="29"/>
        <v>1.1474351140493475E-2</v>
      </c>
      <c r="Q309" s="41">
        <f t="shared" si="30"/>
        <v>42412.098129999998</v>
      </c>
    </row>
    <row r="310" spans="1:17" x14ac:dyDescent="0.2">
      <c r="A310" s="44" t="s">
        <v>7</v>
      </c>
      <c r="B310" s="34" t="s">
        <v>59</v>
      </c>
      <c r="C310" s="45">
        <v>57430.766230000001</v>
      </c>
      <c r="D310" s="45">
        <v>2.9999999999999997E-4</v>
      </c>
      <c r="E310" s="1">
        <f t="shared" si="26"/>
        <v>13287.533054841149</v>
      </c>
      <c r="F310" s="1">
        <f t="shared" si="27"/>
        <v>13287.5</v>
      </c>
      <c r="G310" s="1">
        <f t="shared" si="28"/>
        <v>1.1117499998363201E-2</v>
      </c>
      <c r="K310" s="1">
        <f t="shared" si="31"/>
        <v>1.1117499998363201E-2</v>
      </c>
      <c r="O310" s="1">
        <f t="shared" ca="1" si="29"/>
        <v>1.1475234290152177E-2</v>
      </c>
      <c r="Q310" s="41">
        <f t="shared" si="30"/>
        <v>42412.266230000001</v>
      </c>
    </row>
    <row r="311" spans="1:17" x14ac:dyDescent="0.2">
      <c r="A311" s="44" t="s">
        <v>7</v>
      </c>
      <c r="B311" s="34" t="s">
        <v>64</v>
      </c>
      <c r="C311" s="45">
        <v>57430.93447</v>
      </c>
      <c r="D311" s="45">
        <v>1E-4</v>
      </c>
      <c r="E311" s="1">
        <f t="shared" si="26"/>
        <v>13288.033270400039</v>
      </c>
      <c r="F311" s="1">
        <f t="shared" si="27"/>
        <v>13288</v>
      </c>
      <c r="G311" s="1">
        <f t="shared" si="28"/>
        <v>1.1189999997441191E-2</v>
      </c>
      <c r="K311" s="1">
        <f t="shared" si="31"/>
        <v>1.1189999997441191E-2</v>
      </c>
      <c r="O311" s="1">
        <f t="shared" ca="1" si="29"/>
        <v>1.1476117439810876E-2</v>
      </c>
      <c r="Q311" s="41">
        <f t="shared" si="30"/>
        <v>42412.43447</v>
      </c>
    </row>
    <row r="312" spans="1:17" x14ac:dyDescent="0.2">
      <c r="A312" s="44" t="s">
        <v>7</v>
      </c>
      <c r="B312" s="34" t="s">
        <v>59</v>
      </c>
      <c r="C312" s="45">
        <v>57431.10267</v>
      </c>
      <c r="D312" s="45">
        <v>2.9999999999999997E-4</v>
      </c>
      <c r="E312" s="1">
        <f t="shared" si="26"/>
        <v>13288.533367029888</v>
      </c>
      <c r="F312" s="1">
        <f t="shared" si="27"/>
        <v>13288.5</v>
      </c>
      <c r="G312" s="1">
        <f t="shared" si="28"/>
        <v>1.1222499997529667E-2</v>
      </c>
      <c r="K312" s="1">
        <f t="shared" si="31"/>
        <v>1.1222499997529667E-2</v>
      </c>
      <c r="O312" s="1">
        <f t="shared" ca="1" si="29"/>
        <v>1.1477000589469578E-2</v>
      </c>
      <c r="Q312" s="41">
        <f t="shared" si="30"/>
        <v>42412.60267</v>
      </c>
    </row>
    <row r="313" spans="1:17" x14ac:dyDescent="0.2">
      <c r="A313" s="44" t="s">
        <v>7</v>
      </c>
      <c r="B313" s="34" t="s">
        <v>64</v>
      </c>
      <c r="C313" s="45">
        <v>57431.270810000002</v>
      </c>
      <c r="D313" s="45">
        <v>1E-4</v>
      </c>
      <c r="E313" s="1">
        <f t="shared" si="26"/>
        <v>13289.033285266174</v>
      </c>
      <c r="F313" s="1">
        <f t="shared" si="27"/>
        <v>13289</v>
      </c>
      <c r="G313" s="1">
        <f t="shared" si="28"/>
        <v>1.119499999913387E-2</v>
      </c>
      <c r="K313" s="1">
        <f t="shared" si="31"/>
        <v>1.119499999913387E-2</v>
      </c>
      <c r="O313" s="1">
        <f t="shared" ca="1" si="29"/>
        <v>1.1477883739128281E-2</v>
      </c>
      <c r="Q313" s="41">
        <f t="shared" si="30"/>
        <v>42412.770810000002</v>
      </c>
    </row>
    <row r="314" spans="1:17" x14ac:dyDescent="0.2">
      <c r="A314" s="44" t="s">
        <v>7</v>
      </c>
      <c r="B314" s="34" t="s">
        <v>59</v>
      </c>
      <c r="C314" s="45">
        <v>57431.438909999997</v>
      </c>
      <c r="D314" s="45">
        <v>2.9999999999999997E-4</v>
      </c>
      <c r="E314" s="1">
        <f t="shared" si="26"/>
        <v>13289.533084573399</v>
      </c>
      <c r="F314" s="1">
        <f t="shared" si="27"/>
        <v>13289.5</v>
      </c>
      <c r="G314" s="1">
        <f t="shared" si="28"/>
        <v>1.1127499994472601E-2</v>
      </c>
      <c r="K314" s="1">
        <f t="shared" si="31"/>
        <v>1.1127499994472601E-2</v>
      </c>
      <c r="O314" s="1">
        <f t="shared" ca="1" si="29"/>
        <v>1.1478766888786979E-2</v>
      </c>
      <c r="Q314" s="41">
        <f t="shared" si="30"/>
        <v>42412.938909999997</v>
      </c>
    </row>
    <row r="315" spans="1:17" x14ac:dyDescent="0.2">
      <c r="A315" s="44" t="s">
        <v>7</v>
      </c>
      <c r="B315" s="34" t="s">
        <v>64</v>
      </c>
      <c r="C315" s="45">
        <v>57431.607150000003</v>
      </c>
      <c r="D315" s="45">
        <v>1E-4</v>
      </c>
      <c r="E315" s="1">
        <f t="shared" si="26"/>
        <v>13290.033300132311</v>
      </c>
      <c r="F315" s="1">
        <f t="shared" si="27"/>
        <v>13290</v>
      </c>
      <c r="G315" s="1">
        <f t="shared" si="28"/>
        <v>1.1200000000826549E-2</v>
      </c>
      <c r="K315" s="1">
        <f t="shared" si="31"/>
        <v>1.1200000000826549E-2</v>
      </c>
      <c r="O315" s="1">
        <f t="shared" ca="1" si="29"/>
        <v>1.1479650038445682E-2</v>
      </c>
      <c r="Q315" s="41">
        <f t="shared" si="30"/>
        <v>42413.107150000003</v>
      </c>
    </row>
    <row r="316" spans="1:17" x14ac:dyDescent="0.2">
      <c r="A316" s="44" t="s">
        <v>7</v>
      </c>
      <c r="B316" s="34" t="s">
        <v>59</v>
      </c>
      <c r="C316" s="45">
        <v>57431.775249999999</v>
      </c>
      <c r="D316" s="45">
        <v>2.9999999999999997E-4</v>
      </c>
      <c r="E316" s="1">
        <f t="shared" si="26"/>
        <v>13290.533099439535</v>
      </c>
      <c r="F316" s="1">
        <f t="shared" si="27"/>
        <v>13290.5</v>
      </c>
      <c r="G316" s="1">
        <f t="shared" si="28"/>
        <v>1.1132499996165279E-2</v>
      </c>
      <c r="K316" s="1">
        <f t="shared" si="31"/>
        <v>1.1132499996165279E-2</v>
      </c>
      <c r="O316" s="1">
        <f t="shared" ca="1" si="29"/>
        <v>1.1480533188104384E-2</v>
      </c>
      <c r="Q316" s="41">
        <f t="shared" si="30"/>
        <v>42413.275249999999</v>
      </c>
    </row>
    <row r="317" spans="1:17" x14ac:dyDescent="0.2">
      <c r="A317" s="44" t="s">
        <v>7</v>
      </c>
      <c r="B317" s="34" t="s">
        <v>64</v>
      </c>
      <c r="C317" s="45">
        <v>57431.943480000002</v>
      </c>
      <c r="D317" s="45">
        <v>1E-4</v>
      </c>
      <c r="E317" s="1">
        <f t="shared" si="26"/>
        <v>13291.033285266174</v>
      </c>
      <c r="F317" s="1">
        <f t="shared" si="27"/>
        <v>13291</v>
      </c>
      <c r="G317" s="1">
        <f t="shared" si="28"/>
        <v>1.119499999913387E-2</v>
      </c>
      <c r="K317" s="1">
        <f t="shared" si="31"/>
        <v>1.119499999913387E-2</v>
      </c>
      <c r="O317" s="1">
        <f t="shared" ca="1" si="29"/>
        <v>1.1481416337763086E-2</v>
      </c>
      <c r="Q317" s="41">
        <f t="shared" si="30"/>
        <v>42413.443480000002</v>
      </c>
    </row>
    <row r="318" spans="1:17" x14ac:dyDescent="0.2">
      <c r="A318" s="44" t="s">
        <v>7</v>
      </c>
      <c r="B318" s="34" t="s">
        <v>59</v>
      </c>
      <c r="C318" s="45">
        <v>57432.111680000002</v>
      </c>
      <c r="D318" s="45">
        <v>2.9999999999999997E-4</v>
      </c>
      <c r="E318" s="1">
        <f t="shared" si="26"/>
        <v>13291.533381896023</v>
      </c>
      <c r="F318" s="1">
        <f t="shared" si="27"/>
        <v>13291.5</v>
      </c>
      <c r="G318" s="1">
        <f t="shared" si="28"/>
        <v>1.1227499999222346E-2</v>
      </c>
      <c r="K318" s="1">
        <f t="shared" si="31"/>
        <v>1.1227499999222346E-2</v>
      </c>
      <c r="O318" s="1">
        <f t="shared" ca="1" si="29"/>
        <v>1.1482299487421785E-2</v>
      </c>
      <c r="Q318" s="41">
        <f t="shared" si="30"/>
        <v>42413.611680000002</v>
      </c>
    </row>
    <row r="319" spans="1:17" x14ac:dyDescent="0.2">
      <c r="A319" s="44" t="s">
        <v>7</v>
      </c>
      <c r="B319" s="34" t="s">
        <v>64</v>
      </c>
      <c r="C319" s="45">
        <v>57432.279820000003</v>
      </c>
      <c r="D319" s="45">
        <v>1E-4</v>
      </c>
      <c r="E319" s="1">
        <f t="shared" si="26"/>
        <v>13292.033300132311</v>
      </c>
      <c r="F319" s="1">
        <f t="shared" si="27"/>
        <v>13292</v>
      </c>
      <c r="G319" s="1">
        <f t="shared" si="28"/>
        <v>1.1200000000826549E-2</v>
      </c>
      <c r="K319" s="1">
        <f t="shared" si="31"/>
        <v>1.1200000000826549E-2</v>
      </c>
      <c r="O319" s="1">
        <f t="shared" ca="1" si="29"/>
        <v>1.1483182637080487E-2</v>
      </c>
      <c r="Q319" s="41">
        <f t="shared" si="30"/>
        <v>42413.779820000003</v>
      </c>
    </row>
    <row r="320" spans="1:17" x14ac:dyDescent="0.2">
      <c r="A320" s="44" t="s">
        <v>7</v>
      </c>
      <c r="B320" s="34" t="s">
        <v>59</v>
      </c>
      <c r="C320" s="45">
        <v>57432.447979999997</v>
      </c>
      <c r="D320" s="45">
        <v>2.9999999999999997E-4</v>
      </c>
      <c r="E320" s="1">
        <f t="shared" si="26"/>
        <v>13292.533277833096</v>
      </c>
      <c r="F320" s="1">
        <f t="shared" si="27"/>
        <v>13292.5</v>
      </c>
      <c r="G320" s="1">
        <f t="shared" si="28"/>
        <v>1.1192499994649552E-2</v>
      </c>
      <c r="K320" s="1">
        <f t="shared" si="31"/>
        <v>1.1192499994649552E-2</v>
      </c>
      <c r="O320" s="1">
        <f t="shared" ca="1" si="29"/>
        <v>1.1484065786739189E-2</v>
      </c>
      <c r="Q320" s="41">
        <f t="shared" si="30"/>
        <v>42413.947979999997</v>
      </c>
    </row>
    <row r="321" spans="1:17" x14ac:dyDescent="0.2">
      <c r="A321" s="44" t="s">
        <v>7</v>
      </c>
      <c r="B321" s="34" t="s">
        <v>59</v>
      </c>
      <c r="C321" s="45">
        <v>57432.784319999999</v>
      </c>
      <c r="D321" s="45">
        <v>2.9999999999999997E-4</v>
      </c>
      <c r="E321" s="1">
        <f t="shared" si="26"/>
        <v>13293.533292699231</v>
      </c>
      <c r="F321" s="1">
        <f t="shared" si="27"/>
        <v>13293.5</v>
      </c>
      <c r="G321" s="1">
        <f t="shared" si="28"/>
        <v>1.1197499996342231E-2</v>
      </c>
      <c r="K321" s="1">
        <f t="shared" si="31"/>
        <v>1.1197499996342231E-2</v>
      </c>
      <c r="O321" s="1">
        <f t="shared" ca="1" si="29"/>
        <v>1.148583208605659E-2</v>
      </c>
      <c r="Q321" s="41">
        <f t="shared" si="30"/>
        <v>42414.284319999999</v>
      </c>
    </row>
    <row r="322" spans="1:17" x14ac:dyDescent="0.2">
      <c r="A322" s="44" t="s">
        <v>7</v>
      </c>
      <c r="B322" s="34" t="s">
        <v>64</v>
      </c>
      <c r="C322" s="45">
        <v>57432.952499999999</v>
      </c>
      <c r="D322" s="45">
        <v>1E-4</v>
      </c>
      <c r="E322" s="1">
        <f t="shared" si="26"/>
        <v>13294.03332986456</v>
      </c>
      <c r="F322" s="1">
        <f t="shared" si="27"/>
        <v>13294</v>
      </c>
      <c r="G322" s="1">
        <f t="shared" si="28"/>
        <v>1.1209999996935949E-2</v>
      </c>
      <c r="K322" s="1">
        <f t="shared" si="31"/>
        <v>1.1209999996935949E-2</v>
      </c>
      <c r="O322" s="1">
        <f t="shared" ca="1" si="29"/>
        <v>1.1486715235715293E-2</v>
      </c>
      <c r="Q322" s="41">
        <f t="shared" si="30"/>
        <v>42414.452499999999</v>
      </c>
    </row>
    <row r="323" spans="1:17" x14ac:dyDescent="0.2">
      <c r="A323" s="44" t="s">
        <v>7</v>
      </c>
      <c r="B323" s="34" t="s">
        <v>59</v>
      </c>
      <c r="C323" s="45">
        <v>57433.120730000002</v>
      </c>
      <c r="D323" s="45">
        <v>2.9999999999999997E-4</v>
      </c>
      <c r="E323" s="1">
        <f t="shared" si="26"/>
        <v>13294.533515691199</v>
      </c>
      <c r="F323" s="1">
        <f t="shared" si="27"/>
        <v>13294.5</v>
      </c>
      <c r="G323" s="1">
        <f t="shared" si="28"/>
        <v>1.1272499999904539E-2</v>
      </c>
      <c r="K323" s="1">
        <f t="shared" si="31"/>
        <v>1.1272499999904539E-2</v>
      </c>
      <c r="O323" s="1">
        <f t="shared" ca="1" si="29"/>
        <v>1.1487598385373995E-2</v>
      </c>
      <c r="Q323" s="41">
        <f t="shared" si="30"/>
        <v>42414.620730000002</v>
      </c>
    </row>
    <row r="324" spans="1:17" x14ac:dyDescent="0.2">
      <c r="A324" s="44" t="s">
        <v>7</v>
      </c>
      <c r="B324" s="34" t="s">
        <v>64</v>
      </c>
      <c r="C324" s="45">
        <v>57433.288840000001</v>
      </c>
      <c r="D324" s="45">
        <v>1E-4</v>
      </c>
      <c r="E324" s="1">
        <f t="shared" si="26"/>
        <v>13295.033344730695</v>
      </c>
      <c r="F324" s="1">
        <f t="shared" si="27"/>
        <v>13295</v>
      </c>
      <c r="G324" s="1">
        <f t="shared" si="28"/>
        <v>1.1214999998628628E-2</v>
      </c>
      <c r="K324" s="1">
        <f t="shared" si="31"/>
        <v>1.1214999998628628E-2</v>
      </c>
      <c r="O324" s="1">
        <f t="shared" ca="1" si="29"/>
        <v>1.1488481535032697E-2</v>
      </c>
      <c r="Q324" s="41">
        <f t="shared" si="30"/>
        <v>42414.788840000001</v>
      </c>
    </row>
    <row r="325" spans="1:17" x14ac:dyDescent="0.2">
      <c r="A325" s="44" t="s">
        <v>7</v>
      </c>
      <c r="B325" s="34" t="s">
        <v>59</v>
      </c>
      <c r="C325" s="45">
        <v>57433.457000000002</v>
      </c>
      <c r="D325" s="45">
        <v>2.9999999999999997E-4</v>
      </c>
      <c r="E325" s="1">
        <f t="shared" si="26"/>
        <v>13295.533322431502</v>
      </c>
      <c r="F325" s="1">
        <f t="shared" si="27"/>
        <v>13295.5</v>
      </c>
      <c r="G325" s="1">
        <f t="shared" si="28"/>
        <v>1.1207499999727588E-2</v>
      </c>
      <c r="K325" s="1">
        <f t="shared" si="31"/>
        <v>1.1207499999727588E-2</v>
      </c>
      <c r="O325" s="1">
        <f t="shared" ca="1" si="29"/>
        <v>1.1489364684691396E-2</v>
      </c>
      <c r="Q325" s="41">
        <f t="shared" si="30"/>
        <v>42414.957000000002</v>
      </c>
    </row>
    <row r="326" spans="1:17" x14ac:dyDescent="0.2">
      <c r="A326" s="44" t="s">
        <v>7</v>
      </c>
      <c r="B326" s="34" t="s">
        <v>64</v>
      </c>
      <c r="C326" s="45">
        <v>57433.625180000003</v>
      </c>
      <c r="D326" s="45">
        <v>1E-4</v>
      </c>
      <c r="E326" s="1">
        <f t="shared" si="26"/>
        <v>13296.03335959683</v>
      </c>
      <c r="F326" s="1">
        <f t="shared" si="27"/>
        <v>13296</v>
      </c>
      <c r="G326" s="1">
        <f t="shared" si="28"/>
        <v>1.1220000000321306E-2</v>
      </c>
      <c r="K326" s="1">
        <f t="shared" si="31"/>
        <v>1.1220000000321306E-2</v>
      </c>
      <c r="O326" s="1">
        <f t="shared" ca="1" si="29"/>
        <v>1.1490247834350098E-2</v>
      </c>
      <c r="Q326" s="41">
        <f t="shared" si="30"/>
        <v>42415.125180000003</v>
      </c>
    </row>
    <row r="327" spans="1:17" x14ac:dyDescent="0.2">
      <c r="A327" s="44" t="s">
        <v>7</v>
      </c>
      <c r="B327" s="34" t="s">
        <v>59</v>
      </c>
      <c r="C327" s="45">
        <v>57433.793339999997</v>
      </c>
      <c r="D327" s="45">
        <v>2.9999999999999997E-4</v>
      </c>
      <c r="E327" s="1">
        <f t="shared" si="26"/>
        <v>13296.533337297617</v>
      </c>
      <c r="F327" s="1">
        <f t="shared" si="27"/>
        <v>13296.5</v>
      </c>
      <c r="G327" s="1">
        <f t="shared" si="28"/>
        <v>1.1212499994144309E-2</v>
      </c>
      <c r="K327" s="1">
        <f t="shared" si="31"/>
        <v>1.1212499994144309E-2</v>
      </c>
      <c r="O327" s="1">
        <f t="shared" ca="1" si="29"/>
        <v>1.14911309840088E-2</v>
      </c>
      <c r="Q327" s="41">
        <f t="shared" si="30"/>
        <v>42415.293339999997</v>
      </c>
    </row>
    <row r="328" spans="1:17" x14ac:dyDescent="0.2">
      <c r="A328" s="44" t="s">
        <v>7</v>
      </c>
      <c r="B328" s="34" t="s">
        <v>64</v>
      </c>
      <c r="C328" s="45">
        <v>57433.961519999997</v>
      </c>
      <c r="D328" s="45">
        <v>1E-4</v>
      </c>
      <c r="E328" s="1">
        <f t="shared" si="26"/>
        <v>13297.033374462944</v>
      </c>
      <c r="F328" s="1">
        <f t="shared" si="27"/>
        <v>13297</v>
      </c>
      <c r="G328" s="1">
        <f t="shared" si="28"/>
        <v>1.1224999994738027E-2</v>
      </c>
      <c r="K328" s="1">
        <f t="shared" si="31"/>
        <v>1.1224999994738027E-2</v>
      </c>
      <c r="O328" s="1">
        <f t="shared" ca="1" si="29"/>
        <v>1.1492014133667499E-2</v>
      </c>
      <c r="Q328" s="41">
        <f t="shared" si="30"/>
        <v>42415.461519999997</v>
      </c>
    </row>
    <row r="329" spans="1:17" x14ac:dyDescent="0.2">
      <c r="A329" s="44" t="s">
        <v>7</v>
      </c>
      <c r="B329" s="34" t="s">
        <v>59</v>
      </c>
      <c r="C329" s="45">
        <v>57434.129739999997</v>
      </c>
      <c r="D329" s="45">
        <v>2.9999999999999997E-4</v>
      </c>
      <c r="E329" s="1">
        <f t="shared" si="26"/>
        <v>13297.533530557313</v>
      </c>
      <c r="F329" s="1">
        <f t="shared" si="27"/>
        <v>13297.5</v>
      </c>
      <c r="G329" s="1">
        <f t="shared" si="28"/>
        <v>1.1277499994321261E-2</v>
      </c>
      <c r="K329" s="1">
        <f t="shared" si="31"/>
        <v>1.1277499994321261E-2</v>
      </c>
      <c r="O329" s="1">
        <f t="shared" ca="1" si="29"/>
        <v>1.1492897283326201E-2</v>
      </c>
      <c r="Q329" s="41">
        <f t="shared" si="30"/>
        <v>42415.629739999997</v>
      </c>
    </row>
    <row r="330" spans="1:17" x14ac:dyDescent="0.2">
      <c r="A330" s="44" t="s">
        <v>7</v>
      </c>
      <c r="B330" s="34" t="s">
        <v>64</v>
      </c>
      <c r="C330" s="45">
        <v>57434.297859999999</v>
      </c>
      <c r="D330" s="45">
        <v>1E-4</v>
      </c>
      <c r="E330" s="1">
        <f t="shared" si="26"/>
        <v>13298.033389329079</v>
      </c>
      <c r="F330" s="1">
        <f t="shared" si="27"/>
        <v>13298</v>
      </c>
      <c r="G330" s="1">
        <f t="shared" si="28"/>
        <v>1.1229999996430706E-2</v>
      </c>
      <c r="K330" s="1">
        <f t="shared" si="31"/>
        <v>1.1229999996430706E-2</v>
      </c>
      <c r="O330" s="1">
        <f t="shared" ca="1" si="29"/>
        <v>1.1493780432984903E-2</v>
      </c>
      <c r="Q330" s="41">
        <f t="shared" si="30"/>
        <v>42415.797859999999</v>
      </c>
    </row>
    <row r="331" spans="1:17" x14ac:dyDescent="0.2">
      <c r="A331" s="44" t="s">
        <v>7</v>
      </c>
      <c r="B331" s="34" t="s">
        <v>59</v>
      </c>
      <c r="C331" s="45">
        <v>57434.46602</v>
      </c>
      <c r="D331" s="45">
        <v>2.9999999999999997E-4</v>
      </c>
      <c r="E331" s="1">
        <f t="shared" si="26"/>
        <v>13298.533367029886</v>
      </c>
      <c r="F331" s="1">
        <f t="shared" si="27"/>
        <v>13298.5</v>
      </c>
      <c r="G331" s="1">
        <f t="shared" si="28"/>
        <v>1.1222499997529667E-2</v>
      </c>
      <c r="K331" s="1">
        <f t="shared" si="31"/>
        <v>1.1222499997529667E-2</v>
      </c>
      <c r="O331" s="1">
        <f t="shared" ca="1" si="29"/>
        <v>1.1494663582643606E-2</v>
      </c>
      <c r="Q331" s="41">
        <f t="shared" si="30"/>
        <v>42415.96602</v>
      </c>
    </row>
    <row r="332" spans="1:17" x14ac:dyDescent="0.2">
      <c r="A332" s="44" t="s">
        <v>7</v>
      </c>
      <c r="B332" s="34" t="s">
        <v>64</v>
      </c>
      <c r="C332" s="45">
        <v>57434.6342</v>
      </c>
      <c r="D332" s="45">
        <v>1E-4</v>
      </c>
      <c r="E332" s="1">
        <f t="shared" si="26"/>
        <v>13299.033404195216</v>
      </c>
      <c r="F332" s="1">
        <f t="shared" si="27"/>
        <v>13299</v>
      </c>
      <c r="G332" s="1">
        <f t="shared" si="28"/>
        <v>1.1234999998123385E-2</v>
      </c>
      <c r="K332" s="1">
        <f t="shared" si="31"/>
        <v>1.1234999998123385E-2</v>
      </c>
      <c r="O332" s="1">
        <f t="shared" ca="1" si="29"/>
        <v>1.1495546732302304E-2</v>
      </c>
      <c r="Q332" s="41">
        <f t="shared" si="30"/>
        <v>42416.1342</v>
      </c>
    </row>
    <row r="333" spans="1:17" x14ac:dyDescent="0.2">
      <c r="A333" s="44" t="s">
        <v>7</v>
      </c>
      <c r="B333" s="34" t="s">
        <v>59</v>
      </c>
      <c r="C333" s="45">
        <v>57434.802360000001</v>
      </c>
      <c r="D333" s="45">
        <v>2.9999999999999997E-4</v>
      </c>
      <c r="E333" s="1">
        <f t="shared" si="26"/>
        <v>13299.533381896023</v>
      </c>
      <c r="F333" s="1">
        <f t="shared" si="27"/>
        <v>13299.5</v>
      </c>
      <c r="G333" s="1">
        <f t="shared" si="28"/>
        <v>1.1227499999222346E-2</v>
      </c>
      <c r="K333" s="1">
        <f t="shared" si="31"/>
        <v>1.1227499999222346E-2</v>
      </c>
      <c r="O333" s="1">
        <f t="shared" ca="1" si="29"/>
        <v>1.1496429881961007E-2</v>
      </c>
      <c r="Q333" s="41">
        <f t="shared" si="30"/>
        <v>42416.302360000001</v>
      </c>
    </row>
    <row r="334" spans="1:17" x14ac:dyDescent="0.2">
      <c r="A334" s="44" t="s">
        <v>7</v>
      </c>
      <c r="B334" s="34" t="s">
        <v>64</v>
      </c>
      <c r="C334" s="45">
        <v>57434.970540000002</v>
      </c>
      <c r="D334" s="45">
        <v>1E-4</v>
      </c>
      <c r="E334" s="1">
        <f t="shared" si="26"/>
        <v>13300.03341906135</v>
      </c>
      <c r="F334" s="1">
        <f t="shared" si="27"/>
        <v>13300</v>
      </c>
      <c r="G334" s="1">
        <f t="shared" si="28"/>
        <v>1.1239999999816064E-2</v>
      </c>
      <c r="K334" s="1">
        <f t="shared" si="31"/>
        <v>1.1239999999816064E-2</v>
      </c>
      <c r="O334" s="1">
        <f t="shared" ca="1" si="29"/>
        <v>1.1497313031619709E-2</v>
      </c>
      <c r="Q334" s="41">
        <f t="shared" si="30"/>
        <v>42416.470540000002</v>
      </c>
    </row>
    <row r="335" spans="1:17" x14ac:dyDescent="0.2">
      <c r="A335" s="44" t="s">
        <v>7</v>
      </c>
      <c r="B335" s="34" t="s">
        <v>59</v>
      </c>
      <c r="C335" s="45">
        <v>57435.138749999998</v>
      </c>
      <c r="D335" s="45">
        <v>2.9999999999999997E-4</v>
      </c>
      <c r="E335" s="1">
        <f t="shared" si="26"/>
        <v>13300.533545423448</v>
      </c>
      <c r="F335" s="1">
        <f t="shared" si="27"/>
        <v>13300.5</v>
      </c>
      <c r="G335" s="1">
        <f t="shared" si="28"/>
        <v>1.1282499996013939E-2</v>
      </c>
      <c r="K335" s="1">
        <f t="shared" si="31"/>
        <v>1.1282499996013939E-2</v>
      </c>
      <c r="O335" s="1">
        <f t="shared" ca="1" si="29"/>
        <v>1.1498196181278411E-2</v>
      </c>
      <c r="Q335" s="41">
        <f t="shared" si="30"/>
        <v>42416.638749999998</v>
      </c>
    </row>
    <row r="336" spans="1:17" x14ac:dyDescent="0.2">
      <c r="A336" s="44" t="s">
        <v>7</v>
      </c>
      <c r="B336" s="34" t="s">
        <v>64</v>
      </c>
      <c r="C336" s="45">
        <v>57435.306879999996</v>
      </c>
      <c r="D336" s="45">
        <v>1E-4</v>
      </c>
      <c r="E336" s="1">
        <f t="shared" si="26"/>
        <v>13301.033433927463</v>
      </c>
      <c r="F336" s="1">
        <f t="shared" si="27"/>
        <v>13301</v>
      </c>
      <c r="G336" s="1">
        <f t="shared" si="28"/>
        <v>1.1244999994232785E-2</v>
      </c>
      <c r="K336" s="1">
        <f t="shared" si="31"/>
        <v>1.1244999994232785E-2</v>
      </c>
      <c r="O336" s="1">
        <f t="shared" ca="1" si="29"/>
        <v>1.149907933093711E-2</v>
      </c>
      <c r="Q336" s="41">
        <f t="shared" si="30"/>
        <v>42416.806879999996</v>
      </c>
    </row>
    <row r="337" spans="1:17" x14ac:dyDescent="0.2">
      <c r="A337" s="44" t="s">
        <v>7</v>
      </c>
      <c r="B337" s="34" t="s">
        <v>59</v>
      </c>
      <c r="C337" s="45">
        <v>57435.475039999998</v>
      </c>
      <c r="D337" s="45">
        <v>2.9999999999999997E-4</v>
      </c>
      <c r="E337" s="1">
        <f t="shared" si="26"/>
        <v>13301.533411628272</v>
      </c>
      <c r="F337" s="1">
        <f t="shared" si="27"/>
        <v>13301.5</v>
      </c>
      <c r="G337" s="1">
        <f t="shared" si="28"/>
        <v>1.1237499995331746E-2</v>
      </c>
      <c r="K337" s="1">
        <f t="shared" si="31"/>
        <v>1.1237499995331746E-2</v>
      </c>
      <c r="O337" s="1">
        <f t="shared" ca="1" si="29"/>
        <v>1.1499962480595812E-2</v>
      </c>
      <c r="Q337" s="41">
        <f t="shared" si="30"/>
        <v>42416.975039999998</v>
      </c>
    </row>
    <row r="338" spans="1:17" x14ac:dyDescent="0.2">
      <c r="A338" s="44" t="s">
        <v>7</v>
      </c>
      <c r="B338" s="34" t="s">
        <v>64</v>
      </c>
      <c r="C338" s="45">
        <v>57435.643219999998</v>
      </c>
      <c r="D338" s="45">
        <v>1E-4</v>
      </c>
      <c r="E338" s="1">
        <f t="shared" si="26"/>
        <v>13302.0334487936</v>
      </c>
      <c r="F338" s="1">
        <f t="shared" si="27"/>
        <v>13302</v>
      </c>
      <c r="G338" s="1">
        <f t="shared" si="28"/>
        <v>1.1249999995925464E-2</v>
      </c>
      <c r="K338" s="1">
        <f t="shared" si="31"/>
        <v>1.1249999995925464E-2</v>
      </c>
      <c r="O338" s="1">
        <f t="shared" ca="1" si="29"/>
        <v>1.1500845630254514E-2</v>
      </c>
      <c r="Q338" s="41">
        <f t="shared" si="30"/>
        <v>42417.143219999998</v>
      </c>
    </row>
    <row r="339" spans="1:17" x14ac:dyDescent="0.2">
      <c r="A339" s="44" t="s">
        <v>7</v>
      </c>
      <c r="B339" s="34" t="s">
        <v>59</v>
      </c>
      <c r="C339" s="45">
        <v>57435.811379999999</v>
      </c>
      <c r="D339" s="45">
        <v>2.9999999999999997E-4</v>
      </c>
      <c r="E339" s="1">
        <f t="shared" si="26"/>
        <v>13302.533426494407</v>
      </c>
      <c r="F339" s="1">
        <f t="shared" si="27"/>
        <v>13302.5</v>
      </c>
      <c r="G339" s="1">
        <f t="shared" si="28"/>
        <v>1.1242499997024424E-2</v>
      </c>
      <c r="K339" s="1">
        <f t="shared" si="31"/>
        <v>1.1242499997024424E-2</v>
      </c>
      <c r="O339" s="1">
        <f t="shared" ca="1" si="29"/>
        <v>1.1501728779913217E-2</v>
      </c>
      <c r="Q339" s="41">
        <f t="shared" si="30"/>
        <v>42417.311379999999</v>
      </c>
    </row>
    <row r="340" spans="1:17" x14ac:dyDescent="0.2">
      <c r="A340" s="44" t="s">
        <v>7</v>
      </c>
      <c r="B340" s="34" t="s">
        <v>64</v>
      </c>
      <c r="C340" s="45">
        <v>57435.97956</v>
      </c>
      <c r="D340" s="45">
        <v>1E-4</v>
      </c>
      <c r="E340" s="1">
        <f t="shared" si="26"/>
        <v>13303.033463659734</v>
      </c>
      <c r="F340" s="1">
        <f t="shared" si="27"/>
        <v>13303</v>
      </c>
      <c r="G340" s="1">
        <f t="shared" si="28"/>
        <v>1.1254999997618143E-2</v>
      </c>
      <c r="K340" s="1">
        <f t="shared" si="31"/>
        <v>1.1254999997618143E-2</v>
      </c>
      <c r="O340" s="1">
        <f t="shared" ca="1" si="29"/>
        <v>1.1502611929571915E-2</v>
      </c>
      <c r="Q340" s="41">
        <f t="shared" si="30"/>
        <v>42417.47956</v>
      </c>
    </row>
    <row r="341" spans="1:17" x14ac:dyDescent="0.2">
      <c r="A341" s="44" t="s">
        <v>7</v>
      </c>
      <c r="B341" s="34" t="s">
        <v>64</v>
      </c>
      <c r="C341" s="45">
        <v>57436.315900000001</v>
      </c>
      <c r="D341" s="45">
        <v>1E-4</v>
      </c>
      <c r="E341" s="1">
        <f t="shared" ref="E341:E404" si="32">+(C341-C$7)/C$8</f>
        <v>13304.033478525871</v>
      </c>
      <c r="F341" s="1">
        <f t="shared" ref="F341:F404" si="33">ROUND(2*E341,0)/2</f>
        <v>13304</v>
      </c>
      <c r="G341" s="1">
        <f t="shared" ref="G341:G404" si="34">+C341-(C$7+F341*C$8)</f>
        <v>1.1259999999310821E-2</v>
      </c>
      <c r="K341" s="1">
        <f t="shared" si="31"/>
        <v>1.1259999999310821E-2</v>
      </c>
      <c r="O341" s="1">
        <f t="shared" ref="O341:O404" ca="1" si="35">+C$11+C$12*$F341</f>
        <v>1.150437822888932E-2</v>
      </c>
      <c r="Q341" s="41">
        <f t="shared" ref="Q341:Q404" si="36">+C341-15018.5</f>
        <v>42417.815900000001</v>
      </c>
    </row>
    <row r="342" spans="1:17" x14ac:dyDescent="0.2">
      <c r="A342" s="44" t="s">
        <v>7</v>
      </c>
      <c r="B342" s="34" t="s">
        <v>59</v>
      </c>
      <c r="C342" s="45">
        <v>57436.484049999999</v>
      </c>
      <c r="D342" s="45">
        <v>2.9999999999999997E-4</v>
      </c>
      <c r="E342" s="1">
        <f t="shared" si="32"/>
        <v>13304.533426494407</v>
      </c>
      <c r="F342" s="1">
        <f t="shared" si="33"/>
        <v>13304.5</v>
      </c>
      <c r="G342" s="1">
        <f t="shared" si="34"/>
        <v>1.1242499997024424E-2</v>
      </c>
      <c r="K342" s="1">
        <f t="shared" si="31"/>
        <v>1.1242499997024424E-2</v>
      </c>
      <c r="O342" s="1">
        <f t="shared" ca="1" si="35"/>
        <v>1.1505261378548019E-2</v>
      </c>
      <c r="Q342" s="41">
        <f t="shared" si="36"/>
        <v>42417.984049999999</v>
      </c>
    </row>
    <row r="343" spans="1:17" x14ac:dyDescent="0.2">
      <c r="A343" s="44" t="s">
        <v>7</v>
      </c>
      <c r="B343" s="34" t="s">
        <v>64</v>
      </c>
      <c r="C343" s="45">
        <v>57436.652240000003</v>
      </c>
      <c r="D343" s="45">
        <v>1E-4</v>
      </c>
      <c r="E343" s="1">
        <f t="shared" si="32"/>
        <v>13305.033493392006</v>
      </c>
      <c r="F343" s="1">
        <f t="shared" si="33"/>
        <v>13305</v>
      </c>
      <c r="G343" s="1">
        <f t="shared" si="34"/>
        <v>1.12650000010035E-2</v>
      </c>
      <c r="K343" s="1">
        <f t="shared" si="31"/>
        <v>1.12650000010035E-2</v>
      </c>
      <c r="O343" s="1">
        <f t="shared" ca="1" si="35"/>
        <v>1.1506144528206721E-2</v>
      </c>
      <c r="Q343" s="41">
        <f t="shared" si="36"/>
        <v>42418.152240000003</v>
      </c>
    </row>
    <row r="344" spans="1:17" x14ac:dyDescent="0.2">
      <c r="A344" s="44" t="s">
        <v>7</v>
      </c>
      <c r="B344" s="34" t="s">
        <v>59</v>
      </c>
      <c r="C344" s="45">
        <v>57436.820390000001</v>
      </c>
      <c r="D344" s="45">
        <v>2.9999999999999997E-4</v>
      </c>
      <c r="E344" s="1">
        <f t="shared" si="32"/>
        <v>13305.533441360541</v>
      </c>
      <c r="F344" s="1">
        <f t="shared" si="33"/>
        <v>13305.5</v>
      </c>
      <c r="G344" s="1">
        <f t="shared" si="34"/>
        <v>1.1247499998717103E-2</v>
      </c>
      <c r="K344" s="1">
        <f t="shared" si="31"/>
        <v>1.1247499998717103E-2</v>
      </c>
      <c r="O344" s="1">
        <f t="shared" ca="1" si="35"/>
        <v>1.1507027677865423E-2</v>
      </c>
      <c r="Q344" s="41">
        <f t="shared" si="36"/>
        <v>42418.320390000001</v>
      </c>
    </row>
    <row r="345" spans="1:17" x14ac:dyDescent="0.2">
      <c r="A345" s="44" t="s">
        <v>7</v>
      </c>
      <c r="B345" s="34" t="s">
        <v>64</v>
      </c>
      <c r="C345" s="45">
        <v>57436.988579999997</v>
      </c>
      <c r="D345" s="45">
        <v>1E-4</v>
      </c>
      <c r="E345" s="1">
        <f t="shared" si="32"/>
        <v>13306.033508258119</v>
      </c>
      <c r="F345" s="1">
        <f t="shared" si="33"/>
        <v>13306</v>
      </c>
      <c r="G345" s="1">
        <f t="shared" si="34"/>
        <v>1.1269999995420221E-2</v>
      </c>
      <c r="K345" s="1">
        <f t="shared" si="31"/>
        <v>1.1269999995420221E-2</v>
      </c>
      <c r="O345" s="1">
        <f t="shared" ca="1" si="35"/>
        <v>1.1507910827524125E-2</v>
      </c>
      <c r="Q345" s="41">
        <f t="shared" si="36"/>
        <v>42418.488579999997</v>
      </c>
    </row>
    <row r="346" spans="1:17" x14ac:dyDescent="0.2">
      <c r="A346" s="44" t="s">
        <v>7</v>
      </c>
      <c r="B346" s="34" t="s">
        <v>59</v>
      </c>
      <c r="C346" s="45">
        <v>57437.156779999998</v>
      </c>
      <c r="D346" s="45">
        <v>2.9999999999999997E-4</v>
      </c>
      <c r="E346" s="1">
        <f t="shared" si="32"/>
        <v>13306.533604887967</v>
      </c>
      <c r="F346" s="1">
        <f t="shared" si="33"/>
        <v>13306.5</v>
      </c>
      <c r="G346" s="1">
        <f t="shared" si="34"/>
        <v>1.1302499995508697E-2</v>
      </c>
      <c r="K346" s="1">
        <f t="shared" si="31"/>
        <v>1.1302499995508697E-2</v>
      </c>
      <c r="O346" s="1">
        <f t="shared" ca="1" si="35"/>
        <v>1.1508793977182824E-2</v>
      </c>
      <c r="Q346" s="41">
        <f t="shared" si="36"/>
        <v>42418.656779999998</v>
      </c>
    </row>
    <row r="347" spans="1:17" x14ac:dyDescent="0.2">
      <c r="A347" s="44" t="s">
        <v>7</v>
      </c>
      <c r="B347" s="34" t="s">
        <v>64</v>
      </c>
      <c r="C347" s="45">
        <v>57437.324910000003</v>
      </c>
      <c r="D347" s="45">
        <v>1E-4</v>
      </c>
      <c r="E347" s="1">
        <f t="shared" si="32"/>
        <v>13307.033493392006</v>
      </c>
      <c r="F347" s="1">
        <f t="shared" si="33"/>
        <v>13307</v>
      </c>
      <c r="G347" s="1">
        <f t="shared" si="34"/>
        <v>1.12650000010035E-2</v>
      </c>
      <c r="K347" s="1">
        <f t="shared" si="31"/>
        <v>1.12650000010035E-2</v>
      </c>
      <c r="O347" s="1">
        <f t="shared" ca="1" si="35"/>
        <v>1.1509677126841526E-2</v>
      </c>
      <c r="Q347" s="41">
        <f t="shared" si="36"/>
        <v>42418.824910000003</v>
      </c>
    </row>
    <row r="348" spans="1:17" x14ac:dyDescent="0.2">
      <c r="A348" s="44" t="s">
        <v>7</v>
      </c>
      <c r="B348" s="34" t="s">
        <v>59</v>
      </c>
      <c r="C348" s="45">
        <v>57437.493069999997</v>
      </c>
      <c r="D348" s="45">
        <v>2.9999999999999997E-4</v>
      </c>
      <c r="E348" s="1">
        <f t="shared" si="32"/>
        <v>13307.533471092791</v>
      </c>
      <c r="F348" s="1">
        <f t="shared" si="33"/>
        <v>13307.5</v>
      </c>
      <c r="G348" s="1">
        <f t="shared" si="34"/>
        <v>1.1257499994826503E-2</v>
      </c>
      <c r="K348" s="1">
        <f t="shared" si="31"/>
        <v>1.1257499994826503E-2</v>
      </c>
      <c r="O348" s="1">
        <f t="shared" ca="1" si="35"/>
        <v>1.1510560276500229E-2</v>
      </c>
      <c r="Q348" s="41">
        <f t="shared" si="36"/>
        <v>42418.993069999997</v>
      </c>
    </row>
    <row r="349" spans="1:17" x14ac:dyDescent="0.2">
      <c r="A349" s="44" t="s">
        <v>7</v>
      </c>
      <c r="B349" s="34" t="s">
        <v>64</v>
      </c>
      <c r="C349" s="45">
        <v>57437.661249999997</v>
      </c>
      <c r="D349" s="45">
        <v>1E-4</v>
      </c>
      <c r="E349" s="1">
        <f t="shared" si="32"/>
        <v>13308.033508258119</v>
      </c>
      <c r="F349" s="1">
        <f t="shared" si="33"/>
        <v>13308</v>
      </c>
      <c r="G349" s="1">
        <f t="shared" si="34"/>
        <v>1.1269999995420221E-2</v>
      </c>
      <c r="K349" s="1">
        <f t="shared" si="31"/>
        <v>1.1269999995420221E-2</v>
      </c>
      <c r="O349" s="1">
        <f t="shared" ca="1" si="35"/>
        <v>1.1511443426158931E-2</v>
      </c>
      <c r="Q349" s="41">
        <f t="shared" si="36"/>
        <v>42419.161249999997</v>
      </c>
    </row>
    <row r="350" spans="1:17" x14ac:dyDescent="0.2">
      <c r="A350" s="44" t="s">
        <v>7</v>
      </c>
      <c r="B350" s="34" t="s">
        <v>59</v>
      </c>
      <c r="C350" s="45">
        <v>57437.829409999998</v>
      </c>
      <c r="D350" s="45">
        <v>2.9999999999999997E-4</v>
      </c>
      <c r="E350" s="1">
        <f t="shared" si="32"/>
        <v>13308.533485958926</v>
      </c>
      <c r="F350" s="1">
        <f t="shared" si="33"/>
        <v>13308.5</v>
      </c>
      <c r="G350" s="1">
        <f t="shared" si="34"/>
        <v>1.1262499996519182E-2</v>
      </c>
      <c r="K350" s="1">
        <f t="shared" si="31"/>
        <v>1.1262499996519182E-2</v>
      </c>
      <c r="O350" s="1">
        <f t="shared" ca="1" si="35"/>
        <v>1.1512326575817629E-2</v>
      </c>
      <c r="Q350" s="41">
        <f t="shared" si="36"/>
        <v>42419.329409999998</v>
      </c>
    </row>
    <row r="351" spans="1:17" x14ac:dyDescent="0.2">
      <c r="A351" s="44" t="s">
        <v>7</v>
      </c>
      <c r="B351" s="34" t="s">
        <v>64</v>
      </c>
      <c r="C351" s="45">
        <v>57437.997589999999</v>
      </c>
      <c r="D351" s="45">
        <v>1E-4</v>
      </c>
      <c r="E351" s="1">
        <f t="shared" si="32"/>
        <v>13309.033523124255</v>
      </c>
      <c r="F351" s="1">
        <f t="shared" si="33"/>
        <v>13309</v>
      </c>
      <c r="G351" s="1">
        <f t="shared" si="34"/>
        <v>1.12749999971129E-2</v>
      </c>
      <c r="K351" s="1">
        <f t="shared" si="31"/>
        <v>1.12749999971129E-2</v>
      </c>
      <c r="O351" s="1">
        <f t="shared" ca="1" si="35"/>
        <v>1.1513209725476332E-2</v>
      </c>
      <c r="Q351" s="41">
        <f t="shared" si="36"/>
        <v>42419.497589999999</v>
      </c>
    </row>
    <row r="352" spans="1:17" x14ac:dyDescent="0.2">
      <c r="A352" s="44" t="s">
        <v>7</v>
      </c>
      <c r="B352" s="34" t="s">
        <v>59</v>
      </c>
      <c r="C352" s="45">
        <v>57438.165789999999</v>
      </c>
      <c r="D352" s="45">
        <v>2.9999999999999997E-4</v>
      </c>
      <c r="E352" s="1">
        <f t="shared" si="32"/>
        <v>13309.533619754104</v>
      </c>
      <c r="F352" s="1">
        <f t="shared" si="33"/>
        <v>13309.5</v>
      </c>
      <c r="G352" s="1">
        <f t="shared" si="34"/>
        <v>1.1307499997201376E-2</v>
      </c>
      <c r="K352" s="1">
        <f t="shared" si="31"/>
        <v>1.1307499997201376E-2</v>
      </c>
      <c r="O352" s="1">
        <f t="shared" ca="1" si="35"/>
        <v>1.1514092875135034E-2</v>
      </c>
      <c r="Q352" s="41">
        <f t="shared" si="36"/>
        <v>42419.665789999999</v>
      </c>
    </row>
    <row r="353" spans="1:17" x14ac:dyDescent="0.2">
      <c r="A353" s="44" t="s">
        <v>7</v>
      </c>
      <c r="B353" s="34" t="s">
        <v>64</v>
      </c>
      <c r="C353" s="45">
        <v>57438.333930000001</v>
      </c>
      <c r="D353" s="45">
        <v>1E-4</v>
      </c>
      <c r="E353" s="1">
        <f t="shared" si="32"/>
        <v>13310.03353799039</v>
      </c>
      <c r="F353" s="1">
        <f t="shared" si="33"/>
        <v>13310</v>
      </c>
      <c r="G353" s="1">
        <f t="shared" si="34"/>
        <v>1.1279999998805579E-2</v>
      </c>
      <c r="K353" s="1">
        <f t="shared" si="31"/>
        <v>1.1279999998805579E-2</v>
      </c>
      <c r="O353" s="1">
        <f t="shared" ca="1" si="35"/>
        <v>1.1514976024793736E-2</v>
      </c>
      <c r="Q353" s="41">
        <f t="shared" si="36"/>
        <v>42419.833930000001</v>
      </c>
    </row>
    <row r="354" spans="1:17" x14ac:dyDescent="0.2">
      <c r="A354" s="44" t="s">
        <v>7</v>
      </c>
      <c r="B354" s="34" t="s">
        <v>59</v>
      </c>
      <c r="C354" s="45">
        <v>57438.502090000002</v>
      </c>
      <c r="D354" s="45">
        <v>2.9999999999999997E-4</v>
      </c>
      <c r="E354" s="1">
        <f t="shared" si="32"/>
        <v>13310.533515691197</v>
      </c>
      <c r="F354" s="1">
        <f t="shared" si="33"/>
        <v>13310.5</v>
      </c>
      <c r="G354" s="1">
        <f t="shared" si="34"/>
        <v>1.1272499999904539E-2</v>
      </c>
      <c r="K354" s="1">
        <f t="shared" si="31"/>
        <v>1.1272499999904539E-2</v>
      </c>
      <c r="O354" s="1">
        <f t="shared" ca="1" si="35"/>
        <v>1.1515859174452435E-2</v>
      </c>
      <c r="Q354" s="41">
        <f t="shared" si="36"/>
        <v>42420.002090000002</v>
      </c>
    </row>
    <row r="355" spans="1:17" x14ac:dyDescent="0.2">
      <c r="A355" s="44" t="s">
        <v>7</v>
      </c>
      <c r="B355" s="34" t="s">
        <v>64</v>
      </c>
      <c r="C355" s="45">
        <v>57438.670270000002</v>
      </c>
      <c r="D355" s="45">
        <v>1E-4</v>
      </c>
      <c r="E355" s="1">
        <f t="shared" si="32"/>
        <v>13311.033552856525</v>
      </c>
      <c r="F355" s="1">
        <f t="shared" si="33"/>
        <v>13311</v>
      </c>
      <c r="G355" s="1">
        <f t="shared" si="34"/>
        <v>1.1285000000498258E-2</v>
      </c>
      <c r="K355" s="1">
        <f t="shared" si="31"/>
        <v>1.1285000000498258E-2</v>
      </c>
      <c r="O355" s="1">
        <f t="shared" ca="1" si="35"/>
        <v>1.1516742324111137E-2</v>
      </c>
      <c r="Q355" s="41">
        <f t="shared" si="36"/>
        <v>42420.170270000002</v>
      </c>
    </row>
    <row r="356" spans="1:17" x14ac:dyDescent="0.2">
      <c r="A356" s="44" t="s">
        <v>7</v>
      </c>
      <c r="B356" s="34" t="s">
        <v>64</v>
      </c>
      <c r="C356" s="45">
        <v>57439.342949999998</v>
      </c>
      <c r="D356" s="45">
        <v>1E-4</v>
      </c>
      <c r="E356" s="1">
        <f t="shared" si="32"/>
        <v>13313.033582588774</v>
      </c>
      <c r="F356" s="1">
        <f t="shared" si="33"/>
        <v>13313</v>
      </c>
      <c r="G356" s="1">
        <f t="shared" si="34"/>
        <v>1.1294999996607658E-2</v>
      </c>
      <c r="K356" s="1">
        <f t="shared" si="31"/>
        <v>1.1294999996607658E-2</v>
      </c>
      <c r="O356" s="1">
        <f t="shared" ca="1" si="35"/>
        <v>1.1520274922745943E-2</v>
      </c>
      <c r="Q356" s="41">
        <f t="shared" si="36"/>
        <v>42420.842949999998</v>
      </c>
    </row>
    <row r="357" spans="1:17" x14ac:dyDescent="0.2">
      <c r="A357" s="44" t="s">
        <v>7</v>
      </c>
      <c r="B357" s="34" t="s">
        <v>59</v>
      </c>
      <c r="C357" s="45">
        <v>57439.511109999999</v>
      </c>
      <c r="D357" s="45">
        <v>2.9999999999999997E-4</v>
      </c>
      <c r="E357" s="1">
        <f t="shared" si="32"/>
        <v>13313.533560289581</v>
      </c>
      <c r="F357" s="1">
        <f t="shared" si="33"/>
        <v>13313.5</v>
      </c>
      <c r="G357" s="1">
        <f t="shared" si="34"/>
        <v>1.1287499997706618E-2</v>
      </c>
      <c r="K357" s="1">
        <f t="shared" ref="K357:K420" si="37">+G357</f>
        <v>1.1287499997706618E-2</v>
      </c>
      <c r="O357" s="1">
        <f t="shared" ca="1" si="35"/>
        <v>1.1521158072404645E-2</v>
      </c>
      <c r="Q357" s="41">
        <f t="shared" si="36"/>
        <v>42421.011109999999</v>
      </c>
    </row>
    <row r="358" spans="1:17" x14ac:dyDescent="0.2">
      <c r="A358" s="44" t="s">
        <v>7</v>
      </c>
      <c r="B358" s="34" t="s">
        <v>64</v>
      </c>
      <c r="C358" s="45">
        <v>57439.67929</v>
      </c>
      <c r="D358" s="45">
        <v>1E-4</v>
      </c>
      <c r="E358" s="1">
        <f t="shared" si="32"/>
        <v>13314.033597454911</v>
      </c>
      <c r="F358" s="1">
        <f t="shared" si="33"/>
        <v>13314</v>
      </c>
      <c r="G358" s="1">
        <f t="shared" si="34"/>
        <v>1.1299999998300336E-2</v>
      </c>
      <c r="K358" s="1">
        <f t="shared" si="37"/>
        <v>1.1299999998300336E-2</v>
      </c>
      <c r="O358" s="1">
        <f t="shared" ca="1" si="35"/>
        <v>1.1522041222063344E-2</v>
      </c>
      <c r="Q358" s="41">
        <f t="shared" si="36"/>
        <v>42421.17929</v>
      </c>
    </row>
    <row r="359" spans="1:17" x14ac:dyDescent="0.2">
      <c r="A359" s="44" t="s">
        <v>7</v>
      </c>
      <c r="B359" s="34" t="s">
        <v>59</v>
      </c>
      <c r="C359" s="45">
        <v>57439.847450000001</v>
      </c>
      <c r="D359" s="45">
        <v>2.9999999999999997E-4</v>
      </c>
      <c r="E359" s="1">
        <f t="shared" si="32"/>
        <v>13314.533575155718</v>
      </c>
      <c r="F359" s="1">
        <f t="shared" si="33"/>
        <v>13314.5</v>
      </c>
      <c r="G359" s="1">
        <f t="shared" si="34"/>
        <v>1.1292499999399297E-2</v>
      </c>
      <c r="K359" s="1">
        <f t="shared" si="37"/>
        <v>1.1292499999399297E-2</v>
      </c>
      <c r="O359" s="1">
        <f t="shared" ca="1" si="35"/>
        <v>1.1522924371722046E-2</v>
      </c>
      <c r="Q359" s="41">
        <f t="shared" si="36"/>
        <v>42421.347450000001</v>
      </c>
    </row>
    <row r="360" spans="1:17" x14ac:dyDescent="0.2">
      <c r="A360" s="44" t="s">
        <v>7</v>
      </c>
      <c r="B360" s="34" t="s">
        <v>64</v>
      </c>
      <c r="C360" s="45">
        <v>57440.006609999997</v>
      </c>
      <c r="D360" s="45">
        <v>1E-4</v>
      </c>
      <c r="E360" s="1">
        <f t="shared" si="32"/>
        <v>13315.006793821618</v>
      </c>
      <c r="F360" s="1">
        <f t="shared" si="33"/>
        <v>13315</v>
      </c>
      <c r="G360" s="1">
        <f t="shared" si="34"/>
        <v>2.2849999950267375E-3</v>
      </c>
      <c r="K360" s="1">
        <f t="shared" si="37"/>
        <v>2.2849999950267375E-3</v>
      </c>
      <c r="O360" s="1">
        <f t="shared" ca="1" si="35"/>
        <v>1.1523807521380748E-2</v>
      </c>
      <c r="Q360" s="41">
        <f t="shared" si="36"/>
        <v>42421.506609999997</v>
      </c>
    </row>
    <row r="361" spans="1:17" x14ac:dyDescent="0.2">
      <c r="A361" s="44" t="s">
        <v>7</v>
      </c>
      <c r="B361" s="34" t="s">
        <v>59</v>
      </c>
      <c r="C361" s="45">
        <v>57440.183819999998</v>
      </c>
      <c r="D361" s="45">
        <v>2.9999999999999997E-4</v>
      </c>
      <c r="E361" s="1">
        <f t="shared" si="32"/>
        <v>13315.533679218623</v>
      </c>
      <c r="F361" s="1">
        <f t="shared" si="33"/>
        <v>13315.5</v>
      </c>
      <c r="G361" s="1">
        <f t="shared" si="34"/>
        <v>1.1327499996696133E-2</v>
      </c>
      <c r="K361" s="1">
        <f t="shared" si="37"/>
        <v>1.1327499996696133E-2</v>
      </c>
      <c r="O361" s="1">
        <f t="shared" ca="1" si="35"/>
        <v>1.152469067103945E-2</v>
      </c>
      <c r="Q361" s="41">
        <f t="shared" si="36"/>
        <v>42421.683819999998</v>
      </c>
    </row>
    <row r="362" spans="1:17" x14ac:dyDescent="0.2">
      <c r="A362" s="44" t="s">
        <v>7</v>
      </c>
      <c r="B362" s="34" t="s">
        <v>64</v>
      </c>
      <c r="C362" s="45">
        <v>57440.351970000003</v>
      </c>
      <c r="D362" s="45">
        <v>1E-4</v>
      </c>
      <c r="E362" s="1">
        <f t="shared" si="32"/>
        <v>13316.03362718718</v>
      </c>
      <c r="F362" s="1">
        <f t="shared" si="33"/>
        <v>13316</v>
      </c>
      <c r="G362" s="1">
        <f t="shared" si="34"/>
        <v>1.1310000001685694E-2</v>
      </c>
      <c r="K362" s="1">
        <f t="shared" si="37"/>
        <v>1.1310000001685694E-2</v>
      </c>
      <c r="O362" s="1">
        <f t="shared" ca="1" si="35"/>
        <v>1.1525573820698149E-2</v>
      </c>
      <c r="Q362" s="41">
        <f t="shared" si="36"/>
        <v>42421.851970000003</v>
      </c>
    </row>
    <row r="363" spans="1:17" x14ac:dyDescent="0.2">
      <c r="A363" s="44" t="s">
        <v>7</v>
      </c>
      <c r="B363" s="34" t="s">
        <v>64</v>
      </c>
      <c r="C363" s="45">
        <v>57440.688309999998</v>
      </c>
      <c r="D363" s="45">
        <v>1E-4</v>
      </c>
      <c r="E363" s="1">
        <f t="shared" si="32"/>
        <v>13317.033642053295</v>
      </c>
      <c r="F363" s="1">
        <f t="shared" si="33"/>
        <v>13317</v>
      </c>
      <c r="G363" s="1">
        <f t="shared" si="34"/>
        <v>1.1314999996102415E-2</v>
      </c>
      <c r="K363" s="1">
        <f t="shared" si="37"/>
        <v>1.1314999996102415E-2</v>
      </c>
      <c r="O363" s="1">
        <f t="shared" ca="1" si="35"/>
        <v>1.1527340120015554E-2</v>
      </c>
      <c r="Q363" s="41">
        <f t="shared" si="36"/>
        <v>42422.188309999998</v>
      </c>
    </row>
    <row r="364" spans="1:17" x14ac:dyDescent="0.2">
      <c r="A364" s="44" t="s">
        <v>7</v>
      </c>
      <c r="B364" s="34" t="s">
        <v>59</v>
      </c>
      <c r="C364" s="45">
        <v>57440.856469999999</v>
      </c>
      <c r="D364" s="45">
        <v>2.9999999999999997E-4</v>
      </c>
      <c r="E364" s="1">
        <f t="shared" si="32"/>
        <v>13317.533619754102</v>
      </c>
      <c r="F364" s="1">
        <f t="shared" si="33"/>
        <v>13317.5</v>
      </c>
      <c r="G364" s="1">
        <f t="shared" si="34"/>
        <v>1.1307499997201376E-2</v>
      </c>
      <c r="K364" s="1">
        <f t="shared" si="37"/>
        <v>1.1307499997201376E-2</v>
      </c>
      <c r="O364" s="1">
        <f t="shared" ca="1" si="35"/>
        <v>1.1528223269674252E-2</v>
      </c>
      <c r="Q364" s="41">
        <f t="shared" si="36"/>
        <v>42422.356469999999</v>
      </c>
    </row>
    <row r="365" spans="1:17" x14ac:dyDescent="0.2">
      <c r="A365" s="44" t="s">
        <v>7</v>
      </c>
      <c r="B365" s="34" t="s">
        <v>59</v>
      </c>
      <c r="C365" s="45">
        <v>57441.192739999999</v>
      </c>
      <c r="D365" s="45">
        <v>2.9999999999999997E-4</v>
      </c>
      <c r="E365" s="1">
        <f t="shared" si="32"/>
        <v>13318.533426494405</v>
      </c>
      <c r="F365" s="1">
        <f t="shared" si="33"/>
        <v>13318.5</v>
      </c>
      <c r="G365" s="1">
        <f t="shared" si="34"/>
        <v>1.1242499997024424E-2</v>
      </c>
      <c r="K365" s="1">
        <f t="shared" si="37"/>
        <v>1.1242499997024424E-2</v>
      </c>
      <c r="O365" s="1">
        <f t="shared" ca="1" si="35"/>
        <v>1.1529989568991657E-2</v>
      </c>
      <c r="Q365" s="41">
        <f t="shared" si="36"/>
        <v>42422.692739999999</v>
      </c>
    </row>
    <row r="366" spans="1:17" x14ac:dyDescent="0.2">
      <c r="A366" s="44" t="s">
        <v>7</v>
      </c>
      <c r="B366" s="34" t="s">
        <v>64</v>
      </c>
      <c r="C366" s="45">
        <v>57441.360990000001</v>
      </c>
      <c r="D366" s="45">
        <v>1E-4</v>
      </c>
      <c r="E366" s="1">
        <f t="shared" si="32"/>
        <v>13319.033671785566</v>
      </c>
      <c r="F366" s="1">
        <f t="shared" si="33"/>
        <v>13319</v>
      </c>
      <c r="G366" s="1">
        <f t="shared" si="34"/>
        <v>1.1324999999487773E-2</v>
      </c>
      <c r="K366" s="1">
        <f t="shared" si="37"/>
        <v>1.1324999999487773E-2</v>
      </c>
      <c r="O366" s="1">
        <f t="shared" ca="1" si="35"/>
        <v>1.1530872718650359E-2</v>
      </c>
      <c r="Q366" s="41">
        <f t="shared" si="36"/>
        <v>42422.860990000001</v>
      </c>
    </row>
    <row r="367" spans="1:17" x14ac:dyDescent="0.2">
      <c r="A367" s="44" t="s">
        <v>7</v>
      </c>
      <c r="B367" s="34" t="s">
        <v>64</v>
      </c>
      <c r="C367" s="45">
        <v>57441.697330000003</v>
      </c>
      <c r="D367" s="45">
        <v>1E-4</v>
      </c>
      <c r="E367" s="1">
        <f t="shared" si="32"/>
        <v>13320.033686651701</v>
      </c>
      <c r="F367" s="1">
        <f t="shared" si="33"/>
        <v>13320</v>
      </c>
      <c r="G367" s="1">
        <f t="shared" si="34"/>
        <v>1.1330000001180451E-2</v>
      </c>
      <c r="K367" s="1">
        <f t="shared" si="37"/>
        <v>1.1330000001180451E-2</v>
      </c>
      <c r="O367" s="1">
        <f t="shared" ca="1" si="35"/>
        <v>1.153263901796776E-2</v>
      </c>
      <c r="Q367" s="41">
        <f t="shared" si="36"/>
        <v>42423.197330000003</v>
      </c>
    </row>
    <row r="368" spans="1:17" x14ac:dyDescent="0.2">
      <c r="A368" s="44" t="s">
        <v>7</v>
      </c>
      <c r="B368" s="34" t="s">
        <v>59</v>
      </c>
      <c r="C368" s="45">
        <v>57441.865380000003</v>
      </c>
      <c r="D368" s="45">
        <v>2.9999999999999997E-4</v>
      </c>
      <c r="E368" s="1">
        <f t="shared" si="32"/>
        <v>13320.533337297635</v>
      </c>
      <c r="F368" s="1">
        <f t="shared" si="33"/>
        <v>13320.5</v>
      </c>
      <c r="G368" s="1">
        <f t="shared" si="34"/>
        <v>1.1212500001420267E-2</v>
      </c>
      <c r="K368" s="1">
        <f t="shared" si="37"/>
        <v>1.1212500001420267E-2</v>
      </c>
      <c r="O368" s="1">
        <f t="shared" ca="1" si="35"/>
        <v>1.1533522167626462E-2</v>
      </c>
      <c r="Q368" s="41">
        <f t="shared" si="36"/>
        <v>42423.365380000003</v>
      </c>
    </row>
    <row r="369" spans="1:17" x14ac:dyDescent="0.2">
      <c r="A369" s="44" t="s">
        <v>7</v>
      </c>
      <c r="B369" s="34" t="s">
        <v>64</v>
      </c>
      <c r="C369" s="45">
        <v>57442.024649999999</v>
      </c>
      <c r="D369" s="45">
        <v>1E-4</v>
      </c>
      <c r="E369" s="1">
        <f t="shared" si="32"/>
        <v>13321.006883018408</v>
      </c>
      <c r="F369" s="1">
        <f t="shared" si="33"/>
        <v>13321</v>
      </c>
      <c r="G369" s="1">
        <f t="shared" si="34"/>
        <v>2.3149999979068525E-3</v>
      </c>
      <c r="K369" s="1">
        <f t="shared" si="37"/>
        <v>2.3149999979068525E-3</v>
      </c>
      <c r="O369" s="1">
        <f t="shared" ca="1" si="35"/>
        <v>1.1534405317285164E-2</v>
      </c>
      <c r="Q369" s="41">
        <f t="shared" si="36"/>
        <v>42423.524649999999</v>
      </c>
    </row>
    <row r="370" spans="1:17" x14ac:dyDescent="0.2">
      <c r="A370" s="44" t="s">
        <v>7</v>
      </c>
      <c r="B370" s="34" t="s">
        <v>59</v>
      </c>
      <c r="C370" s="45">
        <v>57442.20175</v>
      </c>
      <c r="D370" s="45">
        <v>2.9999999999999997E-4</v>
      </c>
      <c r="E370" s="1">
        <f t="shared" si="32"/>
        <v>13321.53344136054</v>
      </c>
      <c r="F370" s="1">
        <f t="shared" si="33"/>
        <v>13321.5</v>
      </c>
      <c r="G370" s="1">
        <f t="shared" si="34"/>
        <v>1.1247499998717103E-2</v>
      </c>
      <c r="K370" s="1">
        <f t="shared" si="37"/>
        <v>1.1247499998717103E-2</v>
      </c>
      <c r="O370" s="1">
        <f t="shared" ca="1" si="35"/>
        <v>1.1535288466943863E-2</v>
      </c>
      <c r="Q370" s="41">
        <f t="shared" si="36"/>
        <v>42423.70175</v>
      </c>
    </row>
    <row r="371" spans="1:17" x14ac:dyDescent="0.2">
      <c r="A371" s="44" t="s">
        <v>7</v>
      </c>
      <c r="B371" s="34" t="s">
        <v>64</v>
      </c>
      <c r="C371" s="45">
        <v>57442.370009999999</v>
      </c>
      <c r="D371" s="45">
        <v>1E-4</v>
      </c>
      <c r="E371" s="1">
        <f t="shared" si="32"/>
        <v>13322.03371638395</v>
      </c>
      <c r="F371" s="1">
        <f t="shared" si="33"/>
        <v>13322</v>
      </c>
      <c r="G371" s="1">
        <f t="shared" si="34"/>
        <v>1.1339999997289851E-2</v>
      </c>
      <c r="K371" s="1">
        <f t="shared" si="37"/>
        <v>1.1339999997289851E-2</v>
      </c>
      <c r="O371" s="1">
        <f t="shared" ca="1" si="35"/>
        <v>1.1536171616602565E-2</v>
      </c>
      <c r="Q371" s="41">
        <f t="shared" si="36"/>
        <v>42423.870009999999</v>
      </c>
    </row>
    <row r="372" spans="1:17" x14ac:dyDescent="0.2">
      <c r="A372" s="44" t="s">
        <v>7</v>
      </c>
      <c r="B372" s="34" t="s">
        <v>59</v>
      </c>
      <c r="C372" s="45">
        <v>57442.538059999999</v>
      </c>
      <c r="D372" s="45">
        <v>2.9999999999999997E-4</v>
      </c>
      <c r="E372" s="1">
        <f t="shared" si="32"/>
        <v>13322.533367029884</v>
      </c>
      <c r="F372" s="1">
        <f t="shared" si="33"/>
        <v>13322.5</v>
      </c>
      <c r="G372" s="1">
        <f t="shared" si="34"/>
        <v>1.1222499997529667E-2</v>
      </c>
      <c r="K372" s="1">
        <f t="shared" si="37"/>
        <v>1.1222499997529667E-2</v>
      </c>
      <c r="O372" s="1">
        <f t="shared" ca="1" si="35"/>
        <v>1.1537054766261268E-2</v>
      </c>
      <c r="Q372" s="41">
        <f t="shared" si="36"/>
        <v>42424.038059999999</v>
      </c>
    </row>
    <row r="373" spans="1:17" x14ac:dyDescent="0.2">
      <c r="A373" s="44" t="s">
        <v>7</v>
      </c>
      <c r="B373" s="34" t="s">
        <v>64</v>
      </c>
      <c r="C373" s="45">
        <v>57442.70635</v>
      </c>
      <c r="D373" s="45">
        <v>1E-4</v>
      </c>
      <c r="E373" s="1">
        <f t="shared" si="32"/>
        <v>13323.033731250085</v>
      </c>
      <c r="F373" s="1">
        <f t="shared" si="33"/>
        <v>13323</v>
      </c>
      <c r="G373" s="1">
        <f t="shared" si="34"/>
        <v>1.134499999898253E-2</v>
      </c>
      <c r="K373" s="1">
        <f t="shared" si="37"/>
        <v>1.134499999898253E-2</v>
      </c>
      <c r="O373" s="1">
        <f t="shared" ca="1" si="35"/>
        <v>1.153793791591997E-2</v>
      </c>
      <c r="Q373" s="41">
        <f t="shared" si="36"/>
        <v>42424.20635</v>
      </c>
    </row>
    <row r="374" spans="1:17" x14ac:dyDescent="0.2">
      <c r="A374" s="44" t="s">
        <v>7</v>
      </c>
      <c r="B374" s="34" t="s">
        <v>59</v>
      </c>
      <c r="C374" s="45">
        <v>57442.874400000001</v>
      </c>
      <c r="D374" s="45">
        <v>2.9999999999999997E-4</v>
      </c>
      <c r="E374" s="1">
        <f t="shared" si="32"/>
        <v>13323.533381896019</v>
      </c>
      <c r="F374" s="1">
        <f t="shared" si="33"/>
        <v>13323.5</v>
      </c>
      <c r="G374" s="1">
        <f t="shared" si="34"/>
        <v>1.1227499999222346E-2</v>
      </c>
      <c r="K374" s="1">
        <f t="shared" si="37"/>
        <v>1.1227499999222346E-2</v>
      </c>
      <c r="O374" s="1">
        <f t="shared" ca="1" si="35"/>
        <v>1.1538821065578669E-2</v>
      </c>
      <c r="Q374" s="41">
        <f t="shared" si="36"/>
        <v>42424.374400000001</v>
      </c>
    </row>
    <row r="375" spans="1:17" x14ac:dyDescent="0.2">
      <c r="A375" s="44" t="s">
        <v>7</v>
      </c>
      <c r="B375" s="34" t="s">
        <v>64</v>
      </c>
      <c r="C375" s="45">
        <v>57443.033669999997</v>
      </c>
      <c r="D375" s="45">
        <v>1E-4</v>
      </c>
      <c r="E375" s="1">
        <f t="shared" si="32"/>
        <v>13324.006927616794</v>
      </c>
      <c r="F375" s="1">
        <f t="shared" si="33"/>
        <v>13324</v>
      </c>
      <c r="G375" s="1">
        <f t="shared" si="34"/>
        <v>2.3299999957089312E-3</v>
      </c>
      <c r="K375" s="1">
        <f t="shared" si="37"/>
        <v>2.3299999957089312E-3</v>
      </c>
      <c r="O375" s="1">
        <f t="shared" ca="1" si="35"/>
        <v>1.1539704215237371E-2</v>
      </c>
      <c r="Q375" s="41">
        <f t="shared" si="36"/>
        <v>42424.533669999997</v>
      </c>
    </row>
    <row r="376" spans="1:17" x14ac:dyDescent="0.2">
      <c r="A376" s="44" t="s">
        <v>7</v>
      </c>
      <c r="B376" s="34" t="s">
        <v>59</v>
      </c>
      <c r="C376" s="45">
        <v>57443.210769999998</v>
      </c>
      <c r="D376" s="45">
        <v>2.9999999999999997E-4</v>
      </c>
      <c r="E376" s="1">
        <f t="shared" si="32"/>
        <v>13324.533485958926</v>
      </c>
      <c r="F376" s="1">
        <f t="shared" si="33"/>
        <v>13324.5</v>
      </c>
      <c r="G376" s="1">
        <f t="shared" si="34"/>
        <v>1.1262499996519182E-2</v>
      </c>
      <c r="K376" s="1">
        <f t="shared" si="37"/>
        <v>1.1262499996519182E-2</v>
      </c>
      <c r="O376" s="1">
        <f t="shared" ca="1" si="35"/>
        <v>1.1540587364896073E-2</v>
      </c>
      <c r="Q376" s="41">
        <f t="shared" si="36"/>
        <v>42424.710769999998</v>
      </c>
    </row>
    <row r="377" spans="1:17" x14ac:dyDescent="0.2">
      <c r="A377" s="44" t="s">
        <v>7</v>
      </c>
      <c r="B377" s="34" t="s">
        <v>64</v>
      </c>
      <c r="C377" s="45">
        <v>57443.37902</v>
      </c>
      <c r="D377" s="45">
        <v>1E-4</v>
      </c>
      <c r="E377" s="1">
        <f t="shared" si="32"/>
        <v>13325.033731250085</v>
      </c>
      <c r="F377" s="1">
        <f t="shared" si="33"/>
        <v>13325</v>
      </c>
      <c r="G377" s="1">
        <f t="shared" si="34"/>
        <v>1.134499999898253E-2</v>
      </c>
      <c r="K377" s="1">
        <f t="shared" si="37"/>
        <v>1.134499999898253E-2</v>
      </c>
      <c r="O377" s="1">
        <f t="shared" ca="1" si="35"/>
        <v>1.1541470514554772E-2</v>
      </c>
      <c r="Q377" s="41">
        <f t="shared" si="36"/>
        <v>42424.87902</v>
      </c>
    </row>
    <row r="378" spans="1:17" x14ac:dyDescent="0.2">
      <c r="A378" s="44" t="s">
        <v>7</v>
      </c>
      <c r="B378" s="34" t="s">
        <v>64</v>
      </c>
      <c r="C378" s="45">
        <v>57443.715360000002</v>
      </c>
      <c r="D378" s="45">
        <v>1E-4</v>
      </c>
      <c r="E378" s="1">
        <f t="shared" si="32"/>
        <v>13326.03374611622</v>
      </c>
      <c r="F378" s="1">
        <f t="shared" si="33"/>
        <v>13326</v>
      </c>
      <c r="G378" s="1">
        <f t="shared" si="34"/>
        <v>1.1350000000675209E-2</v>
      </c>
      <c r="K378" s="1">
        <f t="shared" si="37"/>
        <v>1.1350000000675209E-2</v>
      </c>
      <c r="O378" s="1">
        <f t="shared" ca="1" si="35"/>
        <v>1.1543236813872176E-2</v>
      </c>
      <c r="Q378" s="41">
        <f t="shared" si="36"/>
        <v>42425.215360000002</v>
      </c>
    </row>
    <row r="379" spans="1:17" x14ac:dyDescent="0.2">
      <c r="A379" s="44" t="s">
        <v>7</v>
      </c>
      <c r="B379" s="34" t="s">
        <v>59</v>
      </c>
      <c r="C379" s="45">
        <v>57443.883419999998</v>
      </c>
      <c r="D379" s="45">
        <v>2.9999999999999997E-4</v>
      </c>
      <c r="E379" s="1">
        <f t="shared" si="32"/>
        <v>13326.533426494405</v>
      </c>
      <c r="F379" s="1">
        <f t="shared" si="33"/>
        <v>13326.5</v>
      </c>
      <c r="G379" s="1">
        <f t="shared" si="34"/>
        <v>1.1242499997024424E-2</v>
      </c>
      <c r="K379" s="1">
        <f t="shared" si="37"/>
        <v>1.1242499997024424E-2</v>
      </c>
      <c r="O379" s="1">
        <f t="shared" ca="1" si="35"/>
        <v>1.1544119963530879E-2</v>
      </c>
      <c r="Q379" s="41">
        <f t="shared" si="36"/>
        <v>42425.383419999998</v>
      </c>
    </row>
    <row r="380" spans="1:17" x14ac:dyDescent="0.2">
      <c r="A380" s="44" t="s">
        <v>7</v>
      </c>
      <c r="B380" s="34" t="s">
        <v>64</v>
      </c>
      <c r="C380" s="45">
        <v>57444.042679999999</v>
      </c>
      <c r="D380" s="45">
        <v>1E-4</v>
      </c>
      <c r="E380" s="1">
        <f t="shared" si="32"/>
        <v>13327.006942482929</v>
      </c>
      <c r="F380" s="1">
        <f t="shared" si="33"/>
        <v>13327</v>
      </c>
      <c r="G380" s="1">
        <f t="shared" si="34"/>
        <v>2.33499999740161E-3</v>
      </c>
      <c r="K380" s="1">
        <f t="shared" si="37"/>
        <v>2.33499999740161E-3</v>
      </c>
      <c r="O380" s="1">
        <f t="shared" ca="1" si="35"/>
        <v>1.1545003113189577E-2</v>
      </c>
      <c r="Q380" s="41">
        <f t="shared" si="36"/>
        <v>42425.542679999999</v>
      </c>
    </row>
    <row r="381" spans="1:17" x14ac:dyDescent="0.2">
      <c r="A381" s="44" t="s">
        <v>7</v>
      </c>
      <c r="B381" s="34" t="s">
        <v>64</v>
      </c>
      <c r="C381" s="45">
        <v>57444.051700000004</v>
      </c>
      <c r="D381" s="45">
        <v>1E-4</v>
      </c>
      <c r="E381" s="1">
        <f t="shared" si="32"/>
        <v>13327.033760982356</v>
      </c>
      <c r="F381" s="1">
        <f t="shared" si="33"/>
        <v>13327</v>
      </c>
      <c r="G381" s="1">
        <f t="shared" si="34"/>
        <v>1.1355000002367888E-2</v>
      </c>
      <c r="K381" s="1">
        <f t="shared" si="37"/>
        <v>1.1355000002367888E-2</v>
      </c>
      <c r="O381" s="1">
        <f t="shared" ca="1" si="35"/>
        <v>1.1545003113189577E-2</v>
      </c>
      <c r="Q381" s="41">
        <f t="shared" si="36"/>
        <v>42425.551700000004</v>
      </c>
    </row>
    <row r="382" spans="1:17" x14ac:dyDescent="0.2">
      <c r="A382" s="44" t="s">
        <v>7</v>
      </c>
      <c r="B382" s="34" t="s">
        <v>64</v>
      </c>
      <c r="C382" s="45">
        <v>57444.388039999998</v>
      </c>
      <c r="D382" s="45">
        <v>1E-4</v>
      </c>
      <c r="E382" s="1">
        <f t="shared" si="32"/>
        <v>13328.033775848469</v>
      </c>
      <c r="F382" s="1">
        <f t="shared" si="33"/>
        <v>13328</v>
      </c>
      <c r="G382" s="1">
        <f t="shared" si="34"/>
        <v>1.1359999996784609E-2</v>
      </c>
      <c r="K382" s="1">
        <f t="shared" si="37"/>
        <v>1.1359999996784609E-2</v>
      </c>
      <c r="O382" s="1">
        <f t="shared" ca="1" si="35"/>
        <v>1.1546769412506982E-2</v>
      </c>
      <c r="Q382" s="41">
        <f t="shared" si="36"/>
        <v>42425.888039999998</v>
      </c>
    </row>
    <row r="383" spans="1:17" x14ac:dyDescent="0.2">
      <c r="A383" s="44" t="s">
        <v>7</v>
      </c>
      <c r="B383" s="34" t="s">
        <v>59</v>
      </c>
      <c r="C383" s="45">
        <v>57444.556100000002</v>
      </c>
      <c r="D383" s="45">
        <v>2.9999999999999997E-4</v>
      </c>
      <c r="E383" s="1">
        <f t="shared" si="32"/>
        <v>13328.533456226674</v>
      </c>
      <c r="F383" s="1">
        <f t="shared" si="33"/>
        <v>13328.5</v>
      </c>
      <c r="G383" s="1">
        <f t="shared" si="34"/>
        <v>1.1252500000409782E-2</v>
      </c>
      <c r="K383" s="1">
        <f t="shared" si="37"/>
        <v>1.1252500000409782E-2</v>
      </c>
      <c r="O383" s="1">
        <f t="shared" ca="1" si="35"/>
        <v>1.1547652562165684E-2</v>
      </c>
      <c r="Q383" s="41">
        <f t="shared" si="36"/>
        <v>42426.056100000002</v>
      </c>
    </row>
    <row r="384" spans="1:17" x14ac:dyDescent="0.2">
      <c r="A384" s="44" t="s">
        <v>7</v>
      </c>
      <c r="B384" s="34" t="s">
        <v>59</v>
      </c>
      <c r="C384" s="45">
        <v>57444.892440000003</v>
      </c>
      <c r="D384" s="45">
        <v>2.9999999999999997E-4</v>
      </c>
      <c r="E384" s="1">
        <f t="shared" si="32"/>
        <v>13329.533471092811</v>
      </c>
      <c r="F384" s="1">
        <f t="shared" si="33"/>
        <v>13329.5</v>
      </c>
      <c r="G384" s="1">
        <f t="shared" si="34"/>
        <v>1.1257500002102461E-2</v>
      </c>
      <c r="K384" s="1">
        <f t="shared" si="37"/>
        <v>1.1257500002102461E-2</v>
      </c>
      <c r="O384" s="1">
        <f t="shared" ca="1" si="35"/>
        <v>1.1549418861483085E-2</v>
      </c>
      <c r="Q384" s="41">
        <f t="shared" si="36"/>
        <v>42426.392440000003</v>
      </c>
    </row>
    <row r="385" spans="1:17" x14ac:dyDescent="0.2">
      <c r="A385" s="44" t="s">
        <v>7</v>
      </c>
      <c r="B385" s="34" t="s">
        <v>64</v>
      </c>
      <c r="C385" s="45">
        <v>57445.060720000001</v>
      </c>
      <c r="D385" s="45">
        <v>1E-4</v>
      </c>
      <c r="E385" s="1">
        <f t="shared" si="32"/>
        <v>13330.033805580741</v>
      </c>
      <c r="F385" s="1">
        <f t="shared" si="33"/>
        <v>13330</v>
      </c>
      <c r="G385" s="1">
        <f t="shared" si="34"/>
        <v>1.1370000000169966E-2</v>
      </c>
      <c r="K385" s="1">
        <f t="shared" si="37"/>
        <v>1.1370000000169966E-2</v>
      </c>
      <c r="O385" s="1">
        <f t="shared" ca="1" si="35"/>
        <v>1.1550302011141787E-2</v>
      </c>
      <c r="Q385" s="41">
        <f t="shared" si="36"/>
        <v>42426.560720000001</v>
      </c>
    </row>
    <row r="386" spans="1:17" x14ac:dyDescent="0.2">
      <c r="A386" s="44" t="s">
        <v>7</v>
      </c>
      <c r="B386" s="34" t="s">
        <v>59</v>
      </c>
      <c r="C386" s="45">
        <v>57445.228799999997</v>
      </c>
      <c r="D386" s="45">
        <v>2.9999999999999997E-4</v>
      </c>
      <c r="E386" s="1">
        <f t="shared" si="32"/>
        <v>13330.533545423445</v>
      </c>
      <c r="F386" s="1">
        <f t="shared" si="33"/>
        <v>13330.5</v>
      </c>
      <c r="G386" s="1">
        <f t="shared" si="34"/>
        <v>1.1282499996013939E-2</v>
      </c>
      <c r="K386" s="1">
        <f t="shared" si="37"/>
        <v>1.1282499996013939E-2</v>
      </c>
      <c r="O386" s="1">
        <f t="shared" ca="1" si="35"/>
        <v>1.155118516080049E-2</v>
      </c>
      <c r="Q386" s="41">
        <f t="shared" si="36"/>
        <v>42426.728799999997</v>
      </c>
    </row>
    <row r="387" spans="1:17" x14ac:dyDescent="0.2">
      <c r="A387" s="44" t="s">
        <v>7</v>
      </c>
      <c r="B387" s="34" t="s">
        <v>64</v>
      </c>
      <c r="C387" s="45">
        <v>57445.397060000003</v>
      </c>
      <c r="D387" s="45">
        <v>1E-4</v>
      </c>
      <c r="E387" s="1">
        <f t="shared" si="32"/>
        <v>13331.033820446875</v>
      </c>
      <c r="F387" s="1">
        <f t="shared" si="33"/>
        <v>13331</v>
      </c>
      <c r="G387" s="1">
        <f t="shared" si="34"/>
        <v>1.1375000001862645E-2</v>
      </c>
      <c r="K387" s="1">
        <f t="shared" si="37"/>
        <v>1.1375000001862645E-2</v>
      </c>
      <c r="O387" s="1">
        <f t="shared" ca="1" si="35"/>
        <v>1.1552068310459188E-2</v>
      </c>
      <c r="Q387" s="41">
        <f t="shared" si="36"/>
        <v>42426.897060000003</v>
      </c>
    </row>
    <row r="388" spans="1:17" x14ac:dyDescent="0.2">
      <c r="A388" s="44" t="s">
        <v>7</v>
      </c>
      <c r="B388" s="34" t="s">
        <v>59</v>
      </c>
      <c r="C388" s="45">
        <v>57445.565119999999</v>
      </c>
      <c r="D388" s="45">
        <v>2.9999999999999997E-4</v>
      </c>
      <c r="E388" s="1">
        <f t="shared" si="32"/>
        <v>13331.53350082506</v>
      </c>
      <c r="F388" s="1">
        <f t="shared" si="33"/>
        <v>13331.5</v>
      </c>
      <c r="G388" s="1">
        <f t="shared" si="34"/>
        <v>1.1267499998211861E-2</v>
      </c>
      <c r="K388" s="1">
        <f t="shared" si="37"/>
        <v>1.1267499998211861E-2</v>
      </c>
      <c r="O388" s="1">
        <f t="shared" ca="1" si="35"/>
        <v>1.1552951460117891E-2</v>
      </c>
      <c r="Q388" s="41">
        <f t="shared" si="36"/>
        <v>42427.065119999999</v>
      </c>
    </row>
    <row r="389" spans="1:17" x14ac:dyDescent="0.2">
      <c r="A389" s="44" t="s">
        <v>7</v>
      </c>
      <c r="B389" s="34" t="s">
        <v>64</v>
      </c>
      <c r="C389" s="45">
        <v>57445.733399999997</v>
      </c>
      <c r="D389" s="45">
        <v>1E-4</v>
      </c>
      <c r="E389" s="1">
        <f t="shared" si="32"/>
        <v>13332.03383531299</v>
      </c>
      <c r="F389" s="1">
        <f t="shared" si="33"/>
        <v>13332</v>
      </c>
      <c r="G389" s="1">
        <f t="shared" si="34"/>
        <v>1.1379999996279366E-2</v>
      </c>
      <c r="K389" s="1">
        <f t="shared" si="37"/>
        <v>1.1379999996279366E-2</v>
      </c>
      <c r="O389" s="1">
        <f t="shared" ca="1" si="35"/>
        <v>1.1553834609776593E-2</v>
      </c>
      <c r="Q389" s="41">
        <f t="shared" si="36"/>
        <v>42427.233399999997</v>
      </c>
    </row>
    <row r="390" spans="1:17" x14ac:dyDescent="0.2">
      <c r="A390" s="44" t="s">
        <v>7</v>
      </c>
      <c r="B390" s="34" t="s">
        <v>59</v>
      </c>
      <c r="C390" s="45">
        <v>57445.901460000001</v>
      </c>
      <c r="D390" s="45">
        <v>2.9999999999999997E-4</v>
      </c>
      <c r="E390" s="1">
        <f t="shared" si="32"/>
        <v>13332.533515691195</v>
      </c>
      <c r="F390" s="1">
        <f t="shared" si="33"/>
        <v>13332.5</v>
      </c>
      <c r="G390" s="1">
        <f t="shared" si="34"/>
        <v>1.1272499999904539E-2</v>
      </c>
      <c r="K390" s="1">
        <f t="shared" si="37"/>
        <v>1.1272499999904539E-2</v>
      </c>
      <c r="O390" s="1">
        <f t="shared" ca="1" si="35"/>
        <v>1.1554717759435292E-2</v>
      </c>
      <c r="Q390" s="41">
        <f t="shared" si="36"/>
        <v>42427.401460000001</v>
      </c>
    </row>
    <row r="391" spans="1:17" x14ac:dyDescent="0.2">
      <c r="A391" s="44" t="s">
        <v>7</v>
      </c>
      <c r="B391" s="34" t="s">
        <v>64</v>
      </c>
      <c r="C391" s="45">
        <v>57446.069730000003</v>
      </c>
      <c r="D391" s="45">
        <v>1E-4</v>
      </c>
      <c r="E391" s="1">
        <f t="shared" si="32"/>
        <v>13333.033820446875</v>
      </c>
      <c r="F391" s="1">
        <f t="shared" si="33"/>
        <v>13333</v>
      </c>
      <c r="G391" s="1">
        <f t="shared" si="34"/>
        <v>1.1375000001862645E-2</v>
      </c>
      <c r="K391" s="1">
        <f t="shared" si="37"/>
        <v>1.1375000001862645E-2</v>
      </c>
      <c r="O391" s="1">
        <f t="shared" ca="1" si="35"/>
        <v>1.1555600909093994E-2</v>
      </c>
      <c r="Q391" s="41">
        <f t="shared" si="36"/>
        <v>42427.569730000003</v>
      </c>
    </row>
    <row r="392" spans="1:17" x14ac:dyDescent="0.2">
      <c r="A392" s="44" t="s">
        <v>7</v>
      </c>
      <c r="B392" s="34" t="s">
        <v>59</v>
      </c>
      <c r="C392" s="45">
        <v>57446.237820000002</v>
      </c>
      <c r="D392" s="45">
        <v>2.9999999999999997E-4</v>
      </c>
      <c r="E392" s="1">
        <f t="shared" si="32"/>
        <v>13333.533590021851</v>
      </c>
      <c r="F392" s="1">
        <f t="shared" si="33"/>
        <v>13333.5</v>
      </c>
      <c r="G392" s="1">
        <f t="shared" si="34"/>
        <v>1.1297500001091976E-2</v>
      </c>
      <c r="K392" s="1">
        <f t="shared" si="37"/>
        <v>1.1297500001091976E-2</v>
      </c>
      <c r="O392" s="1">
        <f t="shared" ca="1" si="35"/>
        <v>1.1556484058752696E-2</v>
      </c>
      <c r="Q392" s="41">
        <f t="shared" si="36"/>
        <v>42427.737820000002</v>
      </c>
    </row>
    <row r="393" spans="1:17" x14ac:dyDescent="0.2">
      <c r="A393" s="44" t="s">
        <v>7</v>
      </c>
      <c r="B393" s="34" t="s">
        <v>64</v>
      </c>
      <c r="C393" s="45">
        <v>57446.406080000001</v>
      </c>
      <c r="D393" s="45">
        <v>1E-4</v>
      </c>
      <c r="E393" s="1">
        <f t="shared" si="32"/>
        <v>13334.033865045261</v>
      </c>
      <c r="F393" s="1">
        <f t="shared" si="33"/>
        <v>13334</v>
      </c>
      <c r="G393" s="1">
        <f t="shared" si="34"/>
        <v>1.1389999999664724E-2</v>
      </c>
      <c r="K393" s="1">
        <f t="shared" si="37"/>
        <v>1.1389999999664724E-2</v>
      </c>
      <c r="O393" s="1">
        <f t="shared" ca="1" si="35"/>
        <v>1.1557367208411398E-2</v>
      </c>
      <c r="Q393" s="41">
        <f t="shared" si="36"/>
        <v>42427.906080000001</v>
      </c>
    </row>
    <row r="394" spans="1:17" x14ac:dyDescent="0.2">
      <c r="A394" s="44" t="s">
        <v>7</v>
      </c>
      <c r="B394" s="34" t="s">
        <v>59</v>
      </c>
      <c r="C394" s="45">
        <v>57446.574139999997</v>
      </c>
      <c r="D394" s="45">
        <v>2.9999999999999997E-4</v>
      </c>
      <c r="E394" s="1">
        <f t="shared" si="32"/>
        <v>13334.533545423445</v>
      </c>
      <c r="F394" s="1">
        <f t="shared" si="33"/>
        <v>13334.5</v>
      </c>
      <c r="G394" s="1">
        <f t="shared" si="34"/>
        <v>1.1282499996013939E-2</v>
      </c>
      <c r="K394" s="1">
        <f t="shared" si="37"/>
        <v>1.1282499996013939E-2</v>
      </c>
      <c r="O394" s="1">
        <f t="shared" ca="1" si="35"/>
        <v>1.1558250358070097E-2</v>
      </c>
      <c r="Q394" s="41">
        <f t="shared" si="36"/>
        <v>42428.074139999997</v>
      </c>
    </row>
    <row r="395" spans="1:17" x14ac:dyDescent="0.2">
      <c r="A395" s="44" t="s">
        <v>7</v>
      </c>
      <c r="B395" s="34" t="s">
        <v>64</v>
      </c>
      <c r="C395" s="45">
        <v>57446.742420000002</v>
      </c>
      <c r="D395" s="45">
        <v>1E-4</v>
      </c>
      <c r="E395" s="1">
        <f t="shared" si="32"/>
        <v>13335.033879911396</v>
      </c>
      <c r="F395" s="1">
        <f t="shared" si="33"/>
        <v>13335</v>
      </c>
      <c r="G395" s="1">
        <f t="shared" si="34"/>
        <v>1.1395000001357403E-2</v>
      </c>
      <c r="K395" s="1">
        <f t="shared" si="37"/>
        <v>1.1395000001357403E-2</v>
      </c>
      <c r="O395" s="1">
        <f t="shared" ca="1" si="35"/>
        <v>1.1559133507728799E-2</v>
      </c>
      <c r="Q395" s="41">
        <f t="shared" si="36"/>
        <v>42428.242420000002</v>
      </c>
    </row>
    <row r="396" spans="1:17" x14ac:dyDescent="0.2">
      <c r="A396" s="44" t="s">
        <v>7</v>
      </c>
      <c r="B396" s="34" t="s">
        <v>59</v>
      </c>
      <c r="C396" s="45">
        <v>57446.910530000001</v>
      </c>
      <c r="D396" s="45">
        <v>2.9999999999999997E-4</v>
      </c>
      <c r="E396" s="1">
        <f t="shared" si="32"/>
        <v>13335.533708950892</v>
      </c>
      <c r="F396" s="1">
        <f t="shared" si="33"/>
        <v>13335.5</v>
      </c>
      <c r="G396" s="1">
        <f t="shared" si="34"/>
        <v>1.1337500000081491E-2</v>
      </c>
      <c r="K396" s="1">
        <f t="shared" si="37"/>
        <v>1.1337500000081491E-2</v>
      </c>
      <c r="O396" s="1">
        <f t="shared" ca="1" si="35"/>
        <v>1.1560016657387501E-2</v>
      </c>
      <c r="Q396" s="41">
        <f t="shared" si="36"/>
        <v>42428.410530000001</v>
      </c>
    </row>
    <row r="397" spans="1:17" x14ac:dyDescent="0.2">
      <c r="A397" s="44" t="s">
        <v>7</v>
      </c>
      <c r="B397" s="34" t="s">
        <v>64</v>
      </c>
      <c r="C397" s="45">
        <v>57447.078750000001</v>
      </c>
      <c r="D397" s="45">
        <v>1E-4</v>
      </c>
      <c r="E397" s="1">
        <f t="shared" si="32"/>
        <v>13336.033865045261</v>
      </c>
      <c r="F397" s="1">
        <f t="shared" si="33"/>
        <v>13336</v>
      </c>
      <c r="G397" s="1">
        <f t="shared" si="34"/>
        <v>1.1389999999664724E-2</v>
      </c>
      <c r="K397" s="1">
        <f t="shared" si="37"/>
        <v>1.1389999999664724E-2</v>
      </c>
      <c r="O397" s="1">
        <f t="shared" ca="1" si="35"/>
        <v>1.1560899807046204E-2</v>
      </c>
      <c r="Q397" s="41">
        <f t="shared" si="36"/>
        <v>42428.578750000001</v>
      </c>
    </row>
    <row r="398" spans="1:17" x14ac:dyDescent="0.2">
      <c r="A398" s="44" t="s">
        <v>7</v>
      </c>
      <c r="B398" s="34" t="s">
        <v>59</v>
      </c>
      <c r="C398" s="45">
        <v>57447.246879999999</v>
      </c>
      <c r="D398" s="45">
        <v>2.9999999999999997E-4</v>
      </c>
      <c r="E398" s="1">
        <f t="shared" si="32"/>
        <v>13336.533753549276</v>
      </c>
      <c r="F398" s="1">
        <f t="shared" si="33"/>
        <v>13336.5</v>
      </c>
      <c r="G398" s="1">
        <f t="shared" si="34"/>
        <v>1.1352499997883569E-2</v>
      </c>
      <c r="K398" s="1">
        <f t="shared" si="37"/>
        <v>1.1352499997883569E-2</v>
      </c>
      <c r="O398" s="1">
        <f t="shared" ca="1" si="35"/>
        <v>1.1561782956704902E-2</v>
      </c>
      <c r="Q398" s="41">
        <f t="shared" si="36"/>
        <v>42428.746879999999</v>
      </c>
    </row>
    <row r="399" spans="1:17" x14ac:dyDescent="0.2">
      <c r="A399" s="44" t="s">
        <v>7</v>
      </c>
      <c r="B399" s="34" t="s">
        <v>59</v>
      </c>
      <c r="C399" s="45">
        <v>57447.583200000001</v>
      </c>
      <c r="D399" s="45">
        <v>2.9999999999999997E-4</v>
      </c>
      <c r="E399" s="1">
        <f t="shared" si="32"/>
        <v>13337.533708950892</v>
      </c>
      <c r="F399" s="1">
        <f t="shared" si="33"/>
        <v>13337.5</v>
      </c>
      <c r="G399" s="1">
        <f t="shared" si="34"/>
        <v>1.1337500000081491E-2</v>
      </c>
      <c r="K399" s="1">
        <f t="shared" si="37"/>
        <v>1.1337500000081491E-2</v>
      </c>
      <c r="O399" s="1">
        <f t="shared" ca="1" si="35"/>
        <v>1.1563549256022307E-2</v>
      </c>
      <c r="Q399" s="41">
        <f t="shared" si="36"/>
        <v>42429.083200000001</v>
      </c>
    </row>
    <row r="400" spans="1:17" x14ac:dyDescent="0.2">
      <c r="A400" s="44" t="s">
        <v>7</v>
      </c>
      <c r="B400" s="34" t="s">
        <v>64</v>
      </c>
      <c r="C400" s="45">
        <v>57447.75144</v>
      </c>
      <c r="D400" s="45">
        <v>1E-4</v>
      </c>
      <c r="E400" s="1">
        <f t="shared" si="32"/>
        <v>13338.03392450978</v>
      </c>
      <c r="F400" s="1">
        <f t="shared" si="33"/>
        <v>13338</v>
      </c>
      <c r="G400" s="1">
        <f t="shared" si="34"/>
        <v>1.1409999999159481E-2</v>
      </c>
      <c r="K400" s="1">
        <f t="shared" si="37"/>
        <v>1.1409999999159481E-2</v>
      </c>
      <c r="O400" s="1">
        <f t="shared" ca="1" si="35"/>
        <v>1.1564432405681009E-2</v>
      </c>
      <c r="Q400" s="41">
        <f t="shared" si="36"/>
        <v>42429.25144</v>
      </c>
    </row>
    <row r="401" spans="1:17" x14ac:dyDescent="0.2">
      <c r="A401" s="44" t="s">
        <v>7</v>
      </c>
      <c r="B401" s="34" t="s">
        <v>59</v>
      </c>
      <c r="C401" s="45">
        <v>57447.91949</v>
      </c>
      <c r="D401" s="45">
        <v>2.9999999999999997E-4</v>
      </c>
      <c r="E401" s="1">
        <f t="shared" si="32"/>
        <v>13338.533575155714</v>
      </c>
      <c r="F401" s="1">
        <f t="shared" si="33"/>
        <v>13338.5</v>
      </c>
      <c r="G401" s="1">
        <f t="shared" si="34"/>
        <v>1.1292499999399297E-2</v>
      </c>
      <c r="K401" s="1">
        <f t="shared" si="37"/>
        <v>1.1292499999399297E-2</v>
      </c>
      <c r="O401" s="1">
        <f t="shared" ca="1" si="35"/>
        <v>1.1565315555339708E-2</v>
      </c>
      <c r="Q401" s="41">
        <f t="shared" si="36"/>
        <v>42429.41949</v>
      </c>
    </row>
    <row r="402" spans="1:17" x14ac:dyDescent="0.2">
      <c r="A402" s="44" t="s">
        <v>7</v>
      </c>
      <c r="B402" s="34" t="s">
        <v>64</v>
      </c>
      <c r="C402" s="45">
        <v>57448.087769999998</v>
      </c>
      <c r="D402" s="45">
        <v>1E-4</v>
      </c>
      <c r="E402" s="1">
        <f t="shared" si="32"/>
        <v>13339.033909643646</v>
      </c>
      <c r="F402" s="1">
        <f t="shared" si="33"/>
        <v>13339</v>
      </c>
      <c r="G402" s="1">
        <f t="shared" si="34"/>
        <v>1.1404999997466803E-2</v>
      </c>
      <c r="K402" s="1">
        <f t="shared" si="37"/>
        <v>1.1404999997466803E-2</v>
      </c>
      <c r="O402" s="1">
        <f t="shared" ca="1" si="35"/>
        <v>1.156619870499841E-2</v>
      </c>
      <c r="Q402" s="41">
        <f t="shared" si="36"/>
        <v>42429.587769999998</v>
      </c>
    </row>
    <row r="403" spans="1:17" x14ac:dyDescent="0.2">
      <c r="A403" s="44" t="s">
        <v>7</v>
      </c>
      <c r="B403" s="34" t="s">
        <v>59</v>
      </c>
      <c r="C403" s="45">
        <v>57448.255850000001</v>
      </c>
      <c r="D403" s="45">
        <v>2.9999999999999997E-4</v>
      </c>
      <c r="E403" s="1">
        <f t="shared" si="32"/>
        <v>13339.533649486371</v>
      </c>
      <c r="F403" s="1">
        <f t="shared" si="33"/>
        <v>13339.5</v>
      </c>
      <c r="G403" s="1">
        <f t="shared" si="34"/>
        <v>1.1317500000586733E-2</v>
      </c>
      <c r="K403" s="1">
        <f t="shared" si="37"/>
        <v>1.1317500000586733E-2</v>
      </c>
      <c r="O403" s="1">
        <f t="shared" ca="1" si="35"/>
        <v>1.1567081854657112E-2</v>
      </c>
      <c r="Q403" s="41">
        <f t="shared" si="36"/>
        <v>42429.755850000001</v>
      </c>
    </row>
    <row r="404" spans="1:17" x14ac:dyDescent="0.2">
      <c r="A404" s="44" t="s">
        <v>7</v>
      </c>
      <c r="B404" s="34" t="s">
        <v>64</v>
      </c>
      <c r="C404" s="45">
        <v>57448.424120000003</v>
      </c>
      <c r="D404" s="45">
        <v>1E-4</v>
      </c>
      <c r="E404" s="1">
        <f t="shared" si="32"/>
        <v>13340.033954242052</v>
      </c>
      <c r="F404" s="1">
        <f t="shared" si="33"/>
        <v>13340</v>
      </c>
      <c r="G404" s="1">
        <f t="shared" si="34"/>
        <v>1.1420000002544839E-2</v>
      </c>
      <c r="K404" s="1">
        <f t="shared" si="37"/>
        <v>1.1420000002544839E-2</v>
      </c>
      <c r="O404" s="1">
        <f t="shared" ca="1" si="35"/>
        <v>1.1567965004315811E-2</v>
      </c>
      <c r="Q404" s="41">
        <f t="shared" si="36"/>
        <v>42429.924120000003</v>
      </c>
    </row>
    <row r="405" spans="1:17" x14ac:dyDescent="0.2">
      <c r="A405" s="44" t="s">
        <v>7</v>
      </c>
      <c r="B405" s="34" t="s">
        <v>59</v>
      </c>
      <c r="C405" s="45">
        <v>57448.592170000004</v>
      </c>
      <c r="D405" s="45">
        <v>2.9999999999999997E-4</v>
      </c>
      <c r="E405" s="1">
        <f t="shared" ref="E405:E468" si="38">+(C405-C$7)/C$8</f>
        <v>13340.533604887985</v>
      </c>
      <c r="F405" s="1">
        <f t="shared" ref="F405:F468" si="39">ROUND(2*E405,0)/2</f>
        <v>13340.5</v>
      </c>
      <c r="G405" s="1">
        <f t="shared" ref="G405:G468" si="40">+C405-(C$7+F405*C$8)</f>
        <v>1.1302500002784654E-2</v>
      </c>
      <c r="K405" s="1">
        <f t="shared" si="37"/>
        <v>1.1302500002784654E-2</v>
      </c>
      <c r="O405" s="1">
        <f t="shared" ref="O405:O468" ca="1" si="41">+C$11+C$12*$F405</f>
        <v>1.1568848153974513E-2</v>
      </c>
      <c r="Q405" s="41">
        <f t="shared" ref="Q405:Q468" si="42">+C405-15018.5</f>
        <v>42430.092170000004</v>
      </c>
    </row>
    <row r="406" spans="1:17" x14ac:dyDescent="0.2">
      <c r="A406" s="44" t="s">
        <v>7</v>
      </c>
      <c r="B406" s="34" t="s">
        <v>64</v>
      </c>
      <c r="C406" s="45">
        <v>57448.760450000002</v>
      </c>
      <c r="D406" s="45">
        <v>1E-4</v>
      </c>
      <c r="E406" s="1">
        <f t="shared" si="38"/>
        <v>13341.033939375917</v>
      </c>
      <c r="F406" s="1">
        <f t="shared" si="39"/>
        <v>13341</v>
      </c>
      <c r="G406" s="1">
        <f t="shared" si="40"/>
        <v>1.141500000085216E-2</v>
      </c>
      <c r="K406" s="1">
        <f t="shared" si="37"/>
        <v>1.141500000085216E-2</v>
      </c>
      <c r="O406" s="1">
        <f t="shared" ca="1" si="41"/>
        <v>1.1569731303633216E-2</v>
      </c>
      <c r="Q406" s="41">
        <f t="shared" si="42"/>
        <v>42430.260450000002</v>
      </c>
    </row>
    <row r="407" spans="1:17" x14ac:dyDescent="0.2">
      <c r="A407" s="44" t="s">
        <v>7</v>
      </c>
      <c r="B407" s="34" t="s">
        <v>59</v>
      </c>
      <c r="C407" s="45">
        <v>57448.928509999998</v>
      </c>
      <c r="D407" s="45">
        <v>2.9999999999999997E-4</v>
      </c>
      <c r="E407" s="1">
        <f t="shared" si="38"/>
        <v>13341.5336197541</v>
      </c>
      <c r="F407" s="1">
        <f t="shared" si="39"/>
        <v>13341.5</v>
      </c>
      <c r="G407" s="1">
        <f t="shared" si="40"/>
        <v>1.1307499997201376E-2</v>
      </c>
      <c r="K407" s="1">
        <f t="shared" si="37"/>
        <v>1.1307499997201376E-2</v>
      </c>
      <c r="O407" s="1">
        <f t="shared" ca="1" si="41"/>
        <v>1.1570614453291918E-2</v>
      </c>
      <c r="Q407" s="41">
        <f t="shared" si="42"/>
        <v>42430.428509999998</v>
      </c>
    </row>
    <row r="408" spans="1:17" x14ac:dyDescent="0.2">
      <c r="A408" s="44" t="s">
        <v>7</v>
      </c>
      <c r="B408" s="34" t="s">
        <v>64</v>
      </c>
      <c r="C408" s="45">
        <v>57449.096790000003</v>
      </c>
      <c r="D408" s="45">
        <v>1E-4</v>
      </c>
      <c r="E408" s="1">
        <f t="shared" si="38"/>
        <v>13342.033954242052</v>
      </c>
      <c r="F408" s="1">
        <f t="shared" si="39"/>
        <v>13342</v>
      </c>
      <c r="G408" s="1">
        <f t="shared" si="40"/>
        <v>1.1420000002544839E-2</v>
      </c>
      <c r="K408" s="1">
        <f t="shared" si="37"/>
        <v>1.1420000002544839E-2</v>
      </c>
      <c r="O408" s="1">
        <f t="shared" ca="1" si="41"/>
        <v>1.1571497602950617E-2</v>
      </c>
      <c r="Q408" s="41">
        <f t="shared" si="42"/>
        <v>42430.596790000003</v>
      </c>
    </row>
    <row r="409" spans="1:17" x14ac:dyDescent="0.2">
      <c r="A409" s="44" t="s">
        <v>7</v>
      </c>
      <c r="B409" s="34" t="s">
        <v>59</v>
      </c>
      <c r="C409" s="45">
        <v>57449.264869999999</v>
      </c>
      <c r="D409" s="45">
        <v>2.9999999999999997E-4</v>
      </c>
      <c r="E409" s="1">
        <f t="shared" si="38"/>
        <v>13342.533694084756</v>
      </c>
      <c r="F409" s="1">
        <f t="shared" si="39"/>
        <v>13342.5</v>
      </c>
      <c r="G409" s="1">
        <f t="shared" si="40"/>
        <v>1.1332499998388812E-2</v>
      </c>
      <c r="K409" s="1">
        <f t="shared" si="37"/>
        <v>1.1332499998388812E-2</v>
      </c>
      <c r="O409" s="1">
        <f t="shared" ca="1" si="41"/>
        <v>1.1572380752609319E-2</v>
      </c>
      <c r="Q409" s="41">
        <f t="shared" si="42"/>
        <v>42430.764869999999</v>
      </c>
    </row>
    <row r="410" spans="1:17" x14ac:dyDescent="0.2">
      <c r="A410" s="44" t="s">
        <v>7</v>
      </c>
      <c r="B410" s="34" t="s">
        <v>64</v>
      </c>
      <c r="C410" s="45">
        <v>57449.433129999998</v>
      </c>
      <c r="D410" s="45">
        <v>1E-4</v>
      </c>
      <c r="E410" s="1">
        <f t="shared" si="38"/>
        <v>13343.033969108164</v>
      </c>
      <c r="F410" s="1">
        <f t="shared" si="39"/>
        <v>13343</v>
      </c>
      <c r="G410" s="1">
        <f t="shared" si="40"/>
        <v>1.142499999696156E-2</v>
      </c>
      <c r="K410" s="1">
        <f t="shared" si="37"/>
        <v>1.142499999696156E-2</v>
      </c>
      <c r="O410" s="1">
        <f t="shared" ca="1" si="41"/>
        <v>1.1573263902268021E-2</v>
      </c>
      <c r="Q410" s="41">
        <f t="shared" si="42"/>
        <v>42430.933129999998</v>
      </c>
    </row>
    <row r="411" spans="1:17" x14ac:dyDescent="0.2">
      <c r="A411" s="44" t="s">
        <v>7</v>
      </c>
      <c r="B411" s="34" t="s">
        <v>59</v>
      </c>
      <c r="C411" s="45">
        <v>57449.601190000001</v>
      </c>
      <c r="D411" s="45">
        <v>2.9999999999999997E-4</v>
      </c>
      <c r="E411" s="1">
        <f t="shared" si="38"/>
        <v>13343.53364948637</v>
      </c>
      <c r="F411" s="1">
        <f t="shared" si="39"/>
        <v>13343.5</v>
      </c>
      <c r="G411" s="1">
        <f t="shared" si="40"/>
        <v>1.1317500000586733E-2</v>
      </c>
      <c r="K411" s="1">
        <f t="shared" si="37"/>
        <v>1.1317500000586733E-2</v>
      </c>
      <c r="O411" s="1">
        <f t="shared" ca="1" si="41"/>
        <v>1.1574147051926723E-2</v>
      </c>
      <c r="Q411" s="41">
        <f t="shared" si="42"/>
        <v>42431.101190000001</v>
      </c>
    </row>
    <row r="412" spans="1:17" x14ac:dyDescent="0.2">
      <c r="A412" s="44" t="s">
        <v>7</v>
      </c>
      <c r="B412" s="34" t="s">
        <v>64</v>
      </c>
      <c r="C412" s="45">
        <v>57449.769469999999</v>
      </c>
      <c r="D412" s="45">
        <v>1E-4</v>
      </c>
      <c r="E412" s="1">
        <f t="shared" si="38"/>
        <v>13344.033983974301</v>
      </c>
      <c r="F412" s="1">
        <f t="shared" si="39"/>
        <v>13344</v>
      </c>
      <c r="G412" s="1">
        <f t="shared" si="40"/>
        <v>1.1429999998654239E-2</v>
      </c>
      <c r="K412" s="1">
        <f t="shared" si="37"/>
        <v>1.1429999998654239E-2</v>
      </c>
      <c r="O412" s="1">
        <f t="shared" ca="1" si="41"/>
        <v>1.1575030201585422E-2</v>
      </c>
      <c r="Q412" s="41">
        <f t="shared" si="42"/>
        <v>42431.269469999999</v>
      </c>
    </row>
    <row r="413" spans="1:17" x14ac:dyDescent="0.2">
      <c r="A413" s="44" t="s">
        <v>7</v>
      </c>
      <c r="B413" s="34" t="s">
        <v>59</v>
      </c>
      <c r="C413" s="45">
        <v>57449.937530000003</v>
      </c>
      <c r="D413" s="45">
        <v>2.9999999999999997E-4</v>
      </c>
      <c r="E413" s="1">
        <f t="shared" si="38"/>
        <v>13344.533664352506</v>
      </c>
      <c r="F413" s="1">
        <f t="shared" si="39"/>
        <v>13344.5</v>
      </c>
      <c r="G413" s="1">
        <f t="shared" si="40"/>
        <v>1.1322500002279412E-2</v>
      </c>
      <c r="K413" s="1">
        <f t="shared" si="37"/>
        <v>1.1322500002279412E-2</v>
      </c>
      <c r="O413" s="1">
        <f t="shared" ca="1" si="41"/>
        <v>1.1575913351244124E-2</v>
      </c>
      <c r="Q413" s="41">
        <f t="shared" si="42"/>
        <v>42431.437530000003</v>
      </c>
    </row>
    <row r="414" spans="1:17" x14ac:dyDescent="0.2">
      <c r="A414" s="44" t="s">
        <v>7</v>
      </c>
      <c r="B414" s="34" t="s">
        <v>59</v>
      </c>
      <c r="C414" s="45">
        <v>57450.273880000001</v>
      </c>
      <c r="D414" s="45">
        <v>2.9999999999999997E-4</v>
      </c>
      <c r="E414" s="1">
        <f t="shared" si="38"/>
        <v>13345.53370895089</v>
      </c>
      <c r="F414" s="1">
        <f t="shared" si="39"/>
        <v>13345.5</v>
      </c>
      <c r="G414" s="1">
        <f t="shared" si="40"/>
        <v>1.1337500000081491E-2</v>
      </c>
      <c r="K414" s="1">
        <f t="shared" si="37"/>
        <v>1.1337500000081491E-2</v>
      </c>
      <c r="O414" s="1">
        <f t="shared" ca="1" si="41"/>
        <v>1.1577679650561525E-2</v>
      </c>
      <c r="Q414" s="41">
        <f t="shared" si="42"/>
        <v>42431.773880000001</v>
      </c>
    </row>
    <row r="415" spans="1:17" x14ac:dyDescent="0.2">
      <c r="A415" s="44" t="s">
        <v>7</v>
      </c>
      <c r="B415" s="34" t="s">
        <v>64</v>
      </c>
      <c r="C415" s="45">
        <v>57450.442150000003</v>
      </c>
      <c r="D415" s="45">
        <v>1E-4</v>
      </c>
      <c r="E415" s="1">
        <f t="shared" si="38"/>
        <v>13346.034013706572</v>
      </c>
      <c r="F415" s="1">
        <f t="shared" si="39"/>
        <v>13346</v>
      </c>
      <c r="G415" s="1">
        <f t="shared" si="40"/>
        <v>1.1440000002039596E-2</v>
      </c>
      <c r="K415" s="1">
        <f t="shared" si="37"/>
        <v>1.1440000002039596E-2</v>
      </c>
      <c r="O415" s="1">
        <f t="shared" ca="1" si="41"/>
        <v>1.1578562800220227E-2</v>
      </c>
      <c r="Q415" s="41">
        <f t="shared" si="42"/>
        <v>42431.942150000003</v>
      </c>
    </row>
    <row r="416" spans="1:17" x14ac:dyDescent="0.2">
      <c r="A416" s="44" t="s">
        <v>7</v>
      </c>
      <c r="B416" s="34" t="s">
        <v>64</v>
      </c>
      <c r="C416" s="45">
        <v>57450.778489999997</v>
      </c>
      <c r="D416" s="45">
        <v>1E-4</v>
      </c>
      <c r="E416" s="1">
        <f t="shared" si="38"/>
        <v>13347.034028572685</v>
      </c>
      <c r="F416" s="1">
        <f t="shared" si="39"/>
        <v>13347</v>
      </c>
      <c r="G416" s="1">
        <f t="shared" si="40"/>
        <v>1.1444999996456318E-2</v>
      </c>
      <c r="K416" s="1">
        <f t="shared" si="37"/>
        <v>1.1444999996456318E-2</v>
      </c>
      <c r="O416" s="1">
        <f t="shared" ca="1" si="41"/>
        <v>1.1580329099537632E-2</v>
      </c>
      <c r="Q416" s="41">
        <f t="shared" si="42"/>
        <v>42432.278489999997</v>
      </c>
    </row>
    <row r="417" spans="1:17" x14ac:dyDescent="0.2">
      <c r="A417" s="44" t="s">
        <v>7</v>
      </c>
      <c r="B417" s="34" t="s">
        <v>59</v>
      </c>
      <c r="C417" s="45">
        <v>57450.946550000001</v>
      </c>
      <c r="D417" s="45">
        <v>2.9999999999999997E-4</v>
      </c>
      <c r="E417" s="1">
        <f t="shared" si="38"/>
        <v>13347.53370895089</v>
      </c>
      <c r="F417" s="1">
        <f t="shared" si="39"/>
        <v>13347.5</v>
      </c>
      <c r="G417" s="1">
        <f t="shared" si="40"/>
        <v>1.1337500000081491E-2</v>
      </c>
      <c r="K417" s="1">
        <f t="shared" si="37"/>
        <v>1.1337500000081491E-2</v>
      </c>
      <c r="O417" s="1">
        <f t="shared" ca="1" si="41"/>
        <v>1.1581212249196331E-2</v>
      </c>
      <c r="Q417" s="41">
        <f t="shared" si="42"/>
        <v>42432.446550000001</v>
      </c>
    </row>
    <row r="418" spans="1:17" x14ac:dyDescent="0.2">
      <c r="A418" s="44" t="s">
        <v>7</v>
      </c>
      <c r="B418" s="34" t="s">
        <v>64</v>
      </c>
      <c r="C418" s="45">
        <v>57451.114820000003</v>
      </c>
      <c r="D418" s="45">
        <v>1E-4</v>
      </c>
      <c r="E418" s="1">
        <f t="shared" si="38"/>
        <v>13348.03401370657</v>
      </c>
      <c r="F418" s="1">
        <f t="shared" si="39"/>
        <v>13348</v>
      </c>
      <c r="G418" s="1">
        <f t="shared" si="40"/>
        <v>1.1440000002039596E-2</v>
      </c>
      <c r="K418" s="1">
        <f t="shared" si="37"/>
        <v>1.1440000002039596E-2</v>
      </c>
      <c r="O418" s="1">
        <f t="shared" ca="1" si="41"/>
        <v>1.1582095398855033E-2</v>
      </c>
      <c r="Q418" s="41">
        <f t="shared" si="42"/>
        <v>42432.614820000003</v>
      </c>
    </row>
    <row r="419" spans="1:17" x14ac:dyDescent="0.2">
      <c r="A419" s="44" t="s">
        <v>7</v>
      </c>
      <c r="B419" s="34" t="s">
        <v>59</v>
      </c>
      <c r="C419" s="45">
        <v>57451.282899999998</v>
      </c>
      <c r="D419" s="45">
        <v>2.9999999999999997E-4</v>
      </c>
      <c r="E419" s="1">
        <f t="shared" si="38"/>
        <v>13348.533753549274</v>
      </c>
      <c r="F419" s="1">
        <f t="shared" si="39"/>
        <v>13348.5</v>
      </c>
      <c r="G419" s="1">
        <f t="shared" si="40"/>
        <v>1.1352499997883569E-2</v>
      </c>
      <c r="K419" s="1">
        <f t="shared" si="37"/>
        <v>1.1352499997883569E-2</v>
      </c>
      <c r="O419" s="1">
        <f t="shared" ca="1" si="41"/>
        <v>1.1582978548513735E-2</v>
      </c>
      <c r="Q419" s="41">
        <f t="shared" si="42"/>
        <v>42432.782899999998</v>
      </c>
    </row>
    <row r="420" spans="1:17" x14ac:dyDescent="0.2">
      <c r="A420" s="44" t="s">
        <v>7</v>
      </c>
      <c r="B420" s="34" t="s">
        <v>64</v>
      </c>
      <c r="C420" s="45">
        <v>57451.45117</v>
      </c>
      <c r="D420" s="45">
        <v>1E-4</v>
      </c>
      <c r="E420" s="1">
        <f t="shared" si="38"/>
        <v>13349.034058304956</v>
      </c>
      <c r="F420" s="1">
        <f t="shared" si="39"/>
        <v>13349</v>
      </c>
      <c r="G420" s="1">
        <f t="shared" si="40"/>
        <v>1.1454999999841675E-2</v>
      </c>
      <c r="K420" s="1">
        <f t="shared" si="37"/>
        <v>1.1454999999841675E-2</v>
      </c>
      <c r="O420" s="1">
        <f t="shared" ca="1" si="41"/>
        <v>1.1583861698172437E-2</v>
      </c>
      <c r="Q420" s="41">
        <f t="shared" si="42"/>
        <v>42432.95117</v>
      </c>
    </row>
    <row r="421" spans="1:17" x14ac:dyDescent="0.2">
      <c r="A421" s="44" t="s">
        <v>7</v>
      </c>
      <c r="B421" s="34" t="s">
        <v>59</v>
      </c>
      <c r="C421" s="45">
        <v>57451.619229999997</v>
      </c>
      <c r="D421" s="45">
        <v>2.9999999999999997E-4</v>
      </c>
      <c r="E421" s="1">
        <f t="shared" si="38"/>
        <v>13349.53373868314</v>
      </c>
      <c r="F421" s="1">
        <f t="shared" si="39"/>
        <v>13349.5</v>
      </c>
      <c r="G421" s="1">
        <f t="shared" si="40"/>
        <v>1.1347499996190891E-2</v>
      </c>
      <c r="K421" s="1">
        <f t="shared" ref="K421:K484" si="43">+G421</f>
        <v>1.1347499996190891E-2</v>
      </c>
      <c r="O421" s="1">
        <f t="shared" ca="1" si="41"/>
        <v>1.1584744847831136E-2</v>
      </c>
      <c r="Q421" s="41">
        <f t="shared" si="42"/>
        <v>42433.119229999997</v>
      </c>
    </row>
    <row r="422" spans="1:17" x14ac:dyDescent="0.2">
      <c r="A422" s="44" t="s">
        <v>7</v>
      </c>
      <c r="B422" s="34" t="s">
        <v>64</v>
      </c>
      <c r="C422" s="45">
        <v>57451.787510000002</v>
      </c>
      <c r="D422" s="45">
        <v>1E-4</v>
      </c>
      <c r="E422" s="1">
        <f t="shared" si="38"/>
        <v>13350.034073171091</v>
      </c>
      <c r="F422" s="1">
        <f t="shared" si="39"/>
        <v>13350</v>
      </c>
      <c r="G422" s="1">
        <f t="shared" si="40"/>
        <v>1.1460000001534354E-2</v>
      </c>
      <c r="K422" s="1">
        <f t="shared" si="43"/>
        <v>1.1460000001534354E-2</v>
      </c>
      <c r="O422" s="1">
        <f t="shared" ca="1" si="41"/>
        <v>1.1585627997489838E-2</v>
      </c>
      <c r="Q422" s="41">
        <f t="shared" si="42"/>
        <v>42433.287510000002</v>
      </c>
    </row>
    <row r="423" spans="1:17" x14ac:dyDescent="0.2">
      <c r="A423" s="44" t="s">
        <v>7</v>
      </c>
      <c r="B423" s="34" t="s">
        <v>59</v>
      </c>
      <c r="C423" s="45">
        <v>57451.955569999998</v>
      </c>
      <c r="D423" s="45">
        <v>2.9999999999999997E-4</v>
      </c>
      <c r="E423" s="1">
        <f t="shared" si="38"/>
        <v>13350.533753549274</v>
      </c>
      <c r="F423" s="1">
        <f t="shared" si="39"/>
        <v>13350.5</v>
      </c>
      <c r="G423" s="1">
        <f t="shared" si="40"/>
        <v>1.1352499997883569E-2</v>
      </c>
      <c r="K423" s="1">
        <f t="shared" si="43"/>
        <v>1.1352499997883569E-2</v>
      </c>
      <c r="O423" s="1">
        <f t="shared" ca="1" si="41"/>
        <v>1.1586511147148541E-2</v>
      </c>
      <c r="Q423" s="41">
        <f t="shared" si="42"/>
        <v>42433.455569999998</v>
      </c>
    </row>
    <row r="424" spans="1:17" x14ac:dyDescent="0.2">
      <c r="A424" s="44" t="s">
        <v>7</v>
      </c>
      <c r="B424" s="34" t="s">
        <v>64</v>
      </c>
      <c r="C424" s="45">
        <v>57452.12384</v>
      </c>
      <c r="D424" s="45">
        <v>1E-4</v>
      </c>
      <c r="E424" s="1">
        <f t="shared" si="38"/>
        <v>13351.034058304956</v>
      </c>
      <c r="F424" s="1">
        <f t="shared" si="39"/>
        <v>13351</v>
      </c>
      <c r="G424" s="1">
        <f t="shared" si="40"/>
        <v>1.1454999999841675E-2</v>
      </c>
      <c r="K424" s="1">
        <f t="shared" si="43"/>
        <v>1.1454999999841675E-2</v>
      </c>
      <c r="O424" s="1">
        <f t="shared" ca="1" si="41"/>
        <v>1.1587394296807243E-2</v>
      </c>
      <c r="Q424" s="41">
        <f t="shared" si="42"/>
        <v>42433.62384</v>
      </c>
    </row>
    <row r="425" spans="1:17" x14ac:dyDescent="0.2">
      <c r="A425" s="44" t="s">
        <v>7</v>
      </c>
      <c r="B425" s="34" t="s">
        <v>59</v>
      </c>
      <c r="C425" s="45">
        <v>57452.291920000003</v>
      </c>
      <c r="D425" s="45">
        <v>2.9999999999999997E-4</v>
      </c>
      <c r="E425" s="1">
        <f t="shared" si="38"/>
        <v>13351.53379814768</v>
      </c>
      <c r="F425" s="1">
        <f t="shared" si="39"/>
        <v>13351.5</v>
      </c>
      <c r="G425" s="1">
        <f t="shared" si="40"/>
        <v>1.1367500002961606E-2</v>
      </c>
      <c r="K425" s="1">
        <f t="shared" si="43"/>
        <v>1.1367500002961606E-2</v>
      </c>
      <c r="O425" s="1">
        <f t="shared" ca="1" si="41"/>
        <v>1.1588277446465942E-2</v>
      </c>
      <c r="Q425" s="41">
        <f t="shared" si="42"/>
        <v>42433.791920000003</v>
      </c>
    </row>
    <row r="426" spans="1:17" x14ac:dyDescent="0.2">
      <c r="A426" s="44" t="s">
        <v>7</v>
      </c>
      <c r="B426" s="34" t="s">
        <v>64</v>
      </c>
      <c r="C426" s="45">
        <v>57452.460189999998</v>
      </c>
      <c r="D426" s="45">
        <v>1E-4</v>
      </c>
      <c r="E426" s="1">
        <f t="shared" si="38"/>
        <v>13352.034102903341</v>
      </c>
      <c r="F426" s="1">
        <f t="shared" si="39"/>
        <v>13352</v>
      </c>
      <c r="G426" s="1">
        <f t="shared" si="40"/>
        <v>1.1469999997643754E-2</v>
      </c>
      <c r="K426" s="1">
        <f t="shared" si="43"/>
        <v>1.1469999997643754E-2</v>
      </c>
      <c r="O426" s="1">
        <f t="shared" ca="1" si="41"/>
        <v>1.1589160596124644E-2</v>
      </c>
      <c r="Q426" s="41">
        <f t="shared" si="42"/>
        <v>42433.960189999998</v>
      </c>
    </row>
    <row r="427" spans="1:17" x14ac:dyDescent="0.2">
      <c r="A427" s="44" t="s">
        <v>7</v>
      </c>
      <c r="B427" s="34" t="s">
        <v>59</v>
      </c>
      <c r="C427" s="45">
        <v>57452.628250000002</v>
      </c>
      <c r="D427" s="45">
        <v>2.9999999999999997E-4</v>
      </c>
      <c r="E427" s="1">
        <f t="shared" si="38"/>
        <v>13352.533783281546</v>
      </c>
      <c r="F427" s="1">
        <f t="shared" si="39"/>
        <v>13352.5</v>
      </c>
      <c r="G427" s="1">
        <f t="shared" si="40"/>
        <v>1.1362500001268927E-2</v>
      </c>
      <c r="K427" s="1">
        <f t="shared" si="43"/>
        <v>1.1362500001268927E-2</v>
      </c>
      <c r="O427" s="1">
        <f t="shared" ca="1" si="41"/>
        <v>1.1590043745783346E-2</v>
      </c>
      <c r="Q427" s="41">
        <f t="shared" si="42"/>
        <v>42434.128250000002</v>
      </c>
    </row>
    <row r="428" spans="1:17" x14ac:dyDescent="0.2">
      <c r="A428" s="44" t="s">
        <v>7</v>
      </c>
      <c r="B428" s="34" t="s">
        <v>64</v>
      </c>
      <c r="C428" s="45">
        <v>57452.79653</v>
      </c>
      <c r="D428" s="45">
        <v>1E-4</v>
      </c>
      <c r="E428" s="1">
        <f t="shared" si="38"/>
        <v>13353.034117769475</v>
      </c>
      <c r="F428" s="1">
        <f t="shared" si="39"/>
        <v>13353</v>
      </c>
      <c r="G428" s="1">
        <f t="shared" si="40"/>
        <v>1.1474999999336433E-2</v>
      </c>
      <c r="K428" s="1">
        <f t="shared" si="43"/>
        <v>1.1474999999336433E-2</v>
      </c>
      <c r="O428" s="1">
        <f t="shared" ca="1" si="41"/>
        <v>1.1590926895442045E-2</v>
      </c>
      <c r="Q428" s="41">
        <f t="shared" si="42"/>
        <v>42434.29653</v>
      </c>
    </row>
    <row r="429" spans="1:17" x14ac:dyDescent="0.2">
      <c r="A429" s="44" t="s">
        <v>7</v>
      </c>
      <c r="B429" s="34" t="s">
        <v>59</v>
      </c>
      <c r="C429" s="45">
        <v>57452.96458</v>
      </c>
      <c r="D429" s="45">
        <v>2.9999999999999997E-4</v>
      </c>
      <c r="E429" s="1">
        <f t="shared" si="38"/>
        <v>13353.533768415409</v>
      </c>
      <c r="F429" s="1">
        <f t="shared" si="39"/>
        <v>13353.5</v>
      </c>
      <c r="G429" s="1">
        <f t="shared" si="40"/>
        <v>1.1357499999576248E-2</v>
      </c>
      <c r="K429" s="1">
        <f t="shared" si="43"/>
        <v>1.1357499999576248E-2</v>
      </c>
      <c r="O429" s="1">
        <f t="shared" ca="1" si="41"/>
        <v>1.1591810045100747E-2</v>
      </c>
      <c r="Q429" s="41">
        <f t="shared" si="42"/>
        <v>42434.46458</v>
      </c>
    </row>
    <row r="430" spans="1:17" x14ac:dyDescent="0.2">
      <c r="A430" s="44" t="s">
        <v>7</v>
      </c>
      <c r="B430" s="34" t="s">
        <v>64</v>
      </c>
      <c r="C430" s="45">
        <v>57453.132859999998</v>
      </c>
      <c r="D430" s="45">
        <v>1E-4</v>
      </c>
      <c r="E430" s="1">
        <f t="shared" si="38"/>
        <v>13354.034102903341</v>
      </c>
      <c r="F430" s="1">
        <f t="shared" si="39"/>
        <v>13354</v>
      </c>
      <c r="G430" s="1">
        <f t="shared" si="40"/>
        <v>1.1469999997643754E-2</v>
      </c>
      <c r="K430" s="1">
        <f t="shared" si="43"/>
        <v>1.1469999997643754E-2</v>
      </c>
      <c r="O430" s="1">
        <f t="shared" ca="1" si="41"/>
        <v>1.1592693194759449E-2</v>
      </c>
      <c r="Q430" s="41">
        <f t="shared" si="42"/>
        <v>42434.632859999998</v>
      </c>
    </row>
    <row r="431" spans="1:17" x14ac:dyDescent="0.2">
      <c r="A431" s="44" t="s">
        <v>7</v>
      </c>
      <c r="B431" s="34" t="s">
        <v>59</v>
      </c>
      <c r="C431" s="45">
        <v>57453.300929999998</v>
      </c>
      <c r="D431" s="45">
        <v>2.9999999999999997E-4</v>
      </c>
      <c r="E431" s="1">
        <f t="shared" si="38"/>
        <v>13354.533813013795</v>
      </c>
      <c r="F431" s="1">
        <f t="shared" si="39"/>
        <v>13354.5</v>
      </c>
      <c r="G431" s="1">
        <f t="shared" si="40"/>
        <v>1.1372499997378327E-2</v>
      </c>
      <c r="K431" s="1">
        <f t="shared" si="43"/>
        <v>1.1372499997378327E-2</v>
      </c>
      <c r="O431" s="1">
        <f t="shared" ca="1" si="41"/>
        <v>1.1593576344418152E-2</v>
      </c>
      <c r="Q431" s="41">
        <f t="shared" si="42"/>
        <v>42434.800929999998</v>
      </c>
    </row>
    <row r="432" spans="1:17" x14ac:dyDescent="0.2">
      <c r="A432" s="44" t="s">
        <v>7</v>
      </c>
      <c r="B432" s="34" t="s">
        <v>64</v>
      </c>
      <c r="C432" s="45">
        <v>57453.469210000003</v>
      </c>
      <c r="D432" s="45">
        <v>1E-4</v>
      </c>
      <c r="E432" s="1">
        <f t="shared" si="38"/>
        <v>13355.034147501747</v>
      </c>
      <c r="F432" s="1">
        <f t="shared" si="39"/>
        <v>13355</v>
      </c>
      <c r="G432" s="1">
        <f t="shared" si="40"/>
        <v>1.148500000272179E-2</v>
      </c>
      <c r="K432" s="1">
        <f t="shared" si="43"/>
        <v>1.148500000272179E-2</v>
      </c>
      <c r="O432" s="1">
        <f t="shared" ca="1" si="41"/>
        <v>1.159445949407685E-2</v>
      </c>
      <c r="Q432" s="41">
        <f t="shared" si="42"/>
        <v>42434.969210000003</v>
      </c>
    </row>
    <row r="433" spans="1:17" x14ac:dyDescent="0.2">
      <c r="A433" s="44" t="s">
        <v>7</v>
      </c>
      <c r="B433" s="34" t="s">
        <v>59</v>
      </c>
      <c r="C433" s="45">
        <v>57453.637260000003</v>
      </c>
      <c r="D433" s="45">
        <v>2.9999999999999997E-4</v>
      </c>
      <c r="E433" s="1">
        <f t="shared" si="38"/>
        <v>13355.53379814768</v>
      </c>
      <c r="F433" s="1">
        <f t="shared" si="39"/>
        <v>13355.5</v>
      </c>
      <c r="G433" s="1">
        <f t="shared" si="40"/>
        <v>1.1367500002961606E-2</v>
      </c>
      <c r="K433" s="1">
        <f t="shared" si="43"/>
        <v>1.1367500002961606E-2</v>
      </c>
      <c r="O433" s="1">
        <f t="shared" ca="1" si="41"/>
        <v>1.1595342643735553E-2</v>
      </c>
      <c r="Q433" s="41">
        <f t="shared" si="42"/>
        <v>42435.137260000003</v>
      </c>
    </row>
    <row r="434" spans="1:17" x14ac:dyDescent="0.2">
      <c r="A434" s="44" t="s">
        <v>7</v>
      </c>
      <c r="B434" s="34" t="s">
        <v>64</v>
      </c>
      <c r="C434" s="45">
        <v>57453.805549999997</v>
      </c>
      <c r="D434" s="45">
        <v>1E-4</v>
      </c>
      <c r="E434" s="1">
        <f t="shared" si="38"/>
        <v>13356.034162367861</v>
      </c>
      <c r="F434" s="1">
        <f t="shared" si="39"/>
        <v>13356</v>
      </c>
      <c r="G434" s="1">
        <f t="shared" si="40"/>
        <v>1.1489999997138511E-2</v>
      </c>
      <c r="K434" s="1">
        <f t="shared" si="43"/>
        <v>1.1489999997138511E-2</v>
      </c>
      <c r="O434" s="1">
        <f t="shared" ca="1" si="41"/>
        <v>1.1596225793394255E-2</v>
      </c>
      <c r="Q434" s="41">
        <f t="shared" si="42"/>
        <v>42435.305549999997</v>
      </c>
    </row>
    <row r="435" spans="1:17" x14ac:dyDescent="0.2">
      <c r="A435" s="44" t="s">
        <v>7</v>
      </c>
      <c r="B435" s="34" t="s">
        <v>59</v>
      </c>
      <c r="C435" s="45">
        <v>57453.973599999998</v>
      </c>
      <c r="D435" s="45">
        <v>2.9999999999999997E-4</v>
      </c>
      <c r="E435" s="1">
        <f t="shared" si="38"/>
        <v>13356.533813013795</v>
      </c>
      <c r="F435" s="1">
        <f t="shared" si="39"/>
        <v>13356.5</v>
      </c>
      <c r="G435" s="1">
        <f t="shared" si="40"/>
        <v>1.1372499997378327E-2</v>
      </c>
      <c r="K435" s="1">
        <f t="shared" si="43"/>
        <v>1.1372499997378327E-2</v>
      </c>
      <c r="O435" s="1">
        <f t="shared" ca="1" si="41"/>
        <v>1.1597108943052957E-2</v>
      </c>
      <c r="Q435" s="41">
        <f t="shared" si="42"/>
        <v>42435.473599999998</v>
      </c>
    </row>
    <row r="436" spans="1:17" x14ac:dyDescent="0.2">
      <c r="A436" s="44" t="s">
        <v>7</v>
      </c>
      <c r="B436" s="34" t="s">
        <v>64</v>
      </c>
      <c r="C436" s="45">
        <v>57454.141880000003</v>
      </c>
      <c r="D436" s="45">
        <v>1E-4</v>
      </c>
      <c r="E436" s="1">
        <f t="shared" si="38"/>
        <v>13357.034147501747</v>
      </c>
      <c r="F436" s="1">
        <f t="shared" si="39"/>
        <v>13357</v>
      </c>
      <c r="G436" s="1">
        <f t="shared" si="40"/>
        <v>1.148500000272179E-2</v>
      </c>
      <c r="K436" s="1">
        <f t="shared" si="43"/>
        <v>1.148500000272179E-2</v>
      </c>
      <c r="O436" s="1">
        <f t="shared" ca="1" si="41"/>
        <v>1.1597992092711656E-2</v>
      </c>
      <c r="Q436" s="41">
        <f t="shared" si="42"/>
        <v>42435.641880000003</v>
      </c>
    </row>
    <row r="437" spans="1:17" x14ac:dyDescent="0.2">
      <c r="A437" s="44" t="s">
        <v>7</v>
      </c>
      <c r="B437" s="34" t="s">
        <v>59</v>
      </c>
      <c r="C437" s="45">
        <v>57454.309950000003</v>
      </c>
      <c r="D437" s="45">
        <v>2.9999999999999997E-4</v>
      </c>
      <c r="E437" s="1">
        <f t="shared" si="38"/>
        <v>13357.533857612201</v>
      </c>
      <c r="F437" s="1">
        <f t="shared" si="39"/>
        <v>13357.5</v>
      </c>
      <c r="G437" s="1">
        <f t="shared" si="40"/>
        <v>1.1387500002456363E-2</v>
      </c>
      <c r="K437" s="1">
        <f t="shared" si="43"/>
        <v>1.1387500002456363E-2</v>
      </c>
      <c r="O437" s="1">
        <f t="shared" ca="1" si="41"/>
        <v>1.1598875242370358E-2</v>
      </c>
      <c r="Q437" s="41">
        <f t="shared" si="42"/>
        <v>42435.809950000003</v>
      </c>
    </row>
    <row r="438" spans="1:17" x14ac:dyDescent="0.2">
      <c r="A438" s="44" t="s">
        <v>7</v>
      </c>
      <c r="B438" s="34" t="s">
        <v>64</v>
      </c>
      <c r="C438" s="45">
        <v>57454.478219999997</v>
      </c>
      <c r="D438" s="45">
        <v>1E-4</v>
      </c>
      <c r="E438" s="1">
        <f t="shared" si="38"/>
        <v>13358.03416236786</v>
      </c>
      <c r="F438" s="1">
        <f t="shared" si="39"/>
        <v>13358</v>
      </c>
      <c r="G438" s="1">
        <f t="shared" si="40"/>
        <v>1.1489999997138511E-2</v>
      </c>
      <c r="K438" s="1">
        <f t="shared" si="43"/>
        <v>1.1489999997138511E-2</v>
      </c>
      <c r="O438" s="1">
        <f t="shared" ca="1" si="41"/>
        <v>1.159975839202906E-2</v>
      </c>
      <c r="Q438" s="41">
        <f t="shared" si="42"/>
        <v>42435.978219999997</v>
      </c>
    </row>
    <row r="439" spans="1:17" x14ac:dyDescent="0.2">
      <c r="A439" s="44" t="s">
        <v>7</v>
      </c>
      <c r="B439" s="34" t="s">
        <v>59</v>
      </c>
      <c r="C439" s="45">
        <v>57454.646280000001</v>
      </c>
      <c r="D439" s="45">
        <v>2.9999999999999997E-4</v>
      </c>
      <c r="E439" s="1">
        <f t="shared" si="38"/>
        <v>13358.533842746065</v>
      </c>
      <c r="F439" s="1">
        <f t="shared" si="39"/>
        <v>13358.5</v>
      </c>
      <c r="G439" s="1">
        <f t="shared" si="40"/>
        <v>1.1382500000763685E-2</v>
      </c>
      <c r="K439" s="1">
        <f t="shared" si="43"/>
        <v>1.1382500000763685E-2</v>
      </c>
      <c r="O439" s="1">
        <f t="shared" ca="1" si="41"/>
        <v>1.1600641541687762E-2</v>
      </c>
      <c r="Q439" s="41">
        <f t="shared" si="42"/>
        <v>42436.146280000001</v>
      </c>
    </row>
    <row r="440" spans="1:17" x14ac:dyDescent="0.2">
      <c r="A440" s="44" t="s">
        <v>7</v>
      </c>
      <c r="B440" s="34" t="s">
        <v>64</v>
      </c>
      <c r="C440" s="45">
        <v>57454.814559999999</v>
      </c>
      <c r="D440" s="45">
        <v>1E-4</v>
      </c>
      <c r="E440" s="1">
        <f t="shared" si="38"/>
        <v>13359.034177233996</v>
      </c>
      <c r="F440" s="1">
        <f t="shared" si="39"/>
        <v>13359</v>
      </c>
      <c r="G440" s="1">
        <f t="shared" si="40"/>
        <v>1.149499999883119E-2</v>
      </c>
      <c r="K440" s="1">
        <f t="shared" si="43"/>
        <v>1.149499999883119E-2</v>
      </c>
      <c r="O440" s="1">
        <f t="shared" ca="1" si="41"/>
        <v>1.1601524691346461E-2</v>
      </c>
      <c r="Q440" s="41">
        <f t="shared" si="42"/>
        <v>42436.314559999999</v>
      </c>
    </row>
    <row r="441" spans="1:17" x14ac:dyDescent="0.2">
      <c r="A441" s="44" t="s">
        <v>7</v>
      </c>
      <c r="B441" s="34" t="s">
        <v>59</v>
      </c>
      <c r="C441" s="45">
        <v>57454.982620000002</v>
      </c>
      <c r="D441" s="45">
        <v>2.9999999999999997E-4</v>
      </c>
      <c r="E441" s="1">
        <f t="shared" si="38"/>
        <v>13359.533857612201</v>
      </c>
      <c r="F441" s="1">
        <f t="shared" si="39"/>
        <v>13359.5</v>
      </c>
      <c r="G441" s="1">
        <f t="shared" si="40"/>
        <v>1.1387500002456363E-2</v>
      </c>
      <c r="K441" s="1">
        <f t="shared" si="43"/>
        <v>1.1387500002456363E-2</v>
      </c>
      <c r="O441" s="1">
        <f t="shared" ca="1" si="41"/>
        <v>1.1602407841005163E-2</v>
      </c>
      <c r="Q441" s="41">
        <f t="shared" si="42"/>
        <v>42436.482620000002</v>
      </c>
    </row>
    <row r="442" spans="1:17" x14ac:dyDescent="0.2">
      <c r="A442" s="44" t="s">
        <v>7</v>
      </c>
      <c r="B442" s="34" t="s">
        <v>64</v>
      </c>
      <c r="C442" s="45">
        <v>57455.150900000001</v>
      </c>
      <c r="D442" s="45">
        <v>1E-4</v>
      </c>
      <c r="E442" s="1">
        <f t="shared" si="38"/>
        <v>13360.034192100131</v>
      </c>
      <c r="F442" s="1">
        <f t="shared" si="39"/>
        <v>13360</v>
      </c>
      <c r="G442" s="1">
        <f t="shared" si="40"/>
        <v>1.1500000000523869E-2</v>
      </c>
      <c r="K442" s="1">
        <f t="shared" si="43"/>
        <v>1.1500000000523869E-2</v>
      </c>
      <c r="O442" s="1">
        <f t="shared" ca="1" si="41"/>
        <v>1.1603290990663866E-2</v>
      </c>
      <c r="Q442" s="41">
        <f t="shared" si="42"/>
        <v>42436.650900000001</v>
      </c>
    </row>
    <row r="443" spans="1:17" x14ac:dyDescent="0.2">
      <c r="A443" s="44" t="s">
        <v>7</v>
      </c>
      <c r="B443" s="34" t="s">
        <v>59</v>
      </c>
      <c r="C443" s="45">
        <v>57455.31897</v>
      </c>
      <c r="D443" s="45">
        <v>2.9999999999999997E-4</v>
      </c>
      <c r="E443" s="1">
        <f t="shared" si="38"/>
        <v>13360.533902210585</v>
      </c>
      <c r="F443" s="1">
        <f t="shared" si="39"/>
        <v>13360.5</v>
      </c>
      <c r="G443" s="1">
        <f t="shared" si="40"/>
        <v>1.1402500000258442E-2</v>
      </c>
      <c r="K443" s="1">
        <f t="shared" si="43"/>
        <v>1.1402500000258442E-2</v>
      </c>
      <c r="O443" s="1">
        <f t="shared" ca="1" si="41"/>
        <v>1.1604174140322564E-2</v>
      </c>
      <c r="Q443" s="41">
        <f t="shared" si="42"/>
        <v>42436.81897</v>
      </c>
    </row>
    <row r="444" spans="1:17" x14ac:dyDescent="0.2">
      <c r="A444" s="44" t="s">
        <v>7</v>
      </c>
      <c r="B444" s="34" t="s">
        <v>64</v>
      </c>
      <c r="C444" s="45">
        <v>57455.487240000002</v>
      </c>
      <c r="D444" s="45">
        <v>1E-4</v>
      </c>
      <c r="E444" s="1">
        <f t="shared" si="38"/>
        <v>13361.034206966267</v>
      </c>
      <c r="F444" s="1">
        <f t="shared" si="39"/>
        <v>13361</v>
      </c>
      <c r="G444" s="1">
        <f t="shared" si="40"/>
        <v>1.1505000002216548E-2</v>
      </c>
      <c r="K444" s="1">
        <f t="shared" si="43"/>
        <v>1.1505000002216548E-2</v>
      </c>
      <c r="O444" s="1">
        <f t="shared" ca="1" si="41"/>
        <v>1.1605057289981267E-2</v>
      </c>
      <c r="Q444" s="41">
        <f t="shared" si="42"/>
        <v>42436.987240000002</v>
      </c>
    </row>
    <row r="445" spans="1:17" x14ac:dyDescent="0.2">
      <c r="A445" s="44" t="s">
        <v>7</v>
      </c>
      <c r="B445" s="34" t="s">
        <v>59</v>
      </c>
      <c r="C445" s="45">
        <v>57455.655299999999</v>
      </c>
      <c r="D445" s="45">
        <v>2.9999999999999997E-4</v>
      </c>
      <c r="E445" s="1">
        <f t="shared" si="38"/>
        <v>13361.533887344451</v>
      </c>
      <c r="F445" s="1">
        <f t="shared" si="39"/>
        <v>13361.5</v>
      </c>
      <c r="G445" s="1">
        <f t="shared" si="40"/>
        <v>1.1397499998565763E-2</v>
      </c>
      <c r="K445" s="1">
        <f t="shared" si="43"/>
        <v>1.1397499998565763E-2</v>
      </c>
      <c r="O445" s="1">
        <f t="shared" ca="1" si="41"/>
        <v>1.1605940439639969E-2</v>
      </c>
      <c r="Q445" s="41">
        <f t="shared" si="42"/>
        <v>42437.155299999999</v>
      </c>
    </row>
    <row r="446" spans="1:17" x14ac:dyDescent="0.2">
      <c r="A446" s="44" t="s">
        <v>7</v>
      </c>
      <c r="B446" s="34" t="s">
        <v>64</v>
      </c>
      <c r="C446" s="45">
        <v>57455.823579999997</v>
      </c>
      <c r="D446" s="45">
        <v>1E-4</v>
      </c>
      <c r="E446" s="1">
        <f t="shared" si="38"/>
        <v>13362.03422183238</v>
      </c>
      <c r="F446" s="1">
        <f t="shared" si="39"/>
        <v>13362</v>
      </c>
      <c r="G446" s="1">
        <f t="shared" si="40"/>
        <v>1.1509999996633269E-2</v>
      </c>
      <c r="K446" s="1">
        <f t="shared" si="43"/>
        <v>1.1509999996633269E-2</v>
      </c>
      <c r="O446" s="1">
        <f t="shared" ca="1" si="41"/>
        <v>1.1606823589298671E-2</v>
      </c>
      <c r="Q446" s="41">
        <f t="shared" si="42"/>
        <v>42437.323579999997</v>
      </c>
    </row>
    <row r="447" spans="1:17" x14ac:dyDescent="0.2">
      <c r="A447" s="44" t="s">
        <v>7</v>
      </c>
      <c r="B447" s="34" t="s">
        <v>64</v>
      </c>
      <c r="C447" s="45">
        <v>57456.159919999998</v>
      </c>
      <c r="D447" s="45">
        <v>1E-4</v>
      </c>
      <c r="E447" s="1">
        <f t="shared" si="38"/>
        <v>13363.034236698515</v>
      </c>
      <c r="F447" s="1">
        <f t="shared" si="39"/>
        <v>13363</v>
      </c>
      <c r="G447" s="1">
        <f t="shared" si="40"/>
        <v>1.1514999998325948E-2</v>
      </c>
      <c r="K447" s="1">
        <f t="shared" si="43"/>
        <v>1.1514999998325948E-2</v>
      </c>
      <c r="O447" s="1">
        <f t="shared" ca="1" si="41"/>
        <v>1.1608589888616072E-2</v>
      </c>
      <c r="Q447" s="41">
        <f t="shared" si="42"/>
        <v>42437.659919999998</v>
      </c>
    </row>
    <row r="448" spans="1:17" x14ac:dyDescent="0.2">
      <c r="A448" s="44" t="s">
        <v>7</v>
      </c>
      <c r="B448" s="34" t="s">
        <v>59</v>
      </c>
      <c r="C448" s="45">
        <v>57456.327989999998</v>
      </c>
      <c r="D448" s="45">
        <v>2.9999999999999997E-4</v>
      </c>
      <c r="E448" s="1">
        <f t="shared" si="38"/>
        <v>13363.53394680897</v>
      </c>
      <c r="F448" s="1">
        <f t="shared" si="39"/>
        <v>13363.5</v>
      </c>
      <c r="G448" s="1">
        <f t="shared" si="40"/>
        <v>1.1417499998060521E-2</v>
      </c>
      <c r="K448" s="1">
        <f t="shared" si="43"/>
        <v>1.1417499998060521E-2</v>
      </c>
      <c r="O448" s="1">
        <f t="shared" ca="1" si="41"/>
        <v>1.1609473038274774E-2</v>
      </c>
      <c r="Q448" s="41">
        <f t="shared" si="42"/>
        <v>42437.827989999998</v>
      </c>
    </row>
    <row r="449" spans="1:17" x14ac:dyDescent="0.2">
      <c r="A449" s="44" t="s">
        <v>7</v>
      </c>
      <c r="B449" s="34" t="s">
        <v>59</v>
      </c>
      <c r="C449" s="45">
        <v>57456.664320000003</v>
      </c>
      <c r="D449" s="45">
        <v>2.9999999999999997E-4</v>
      </c>
      <c r="E449" s="1">
        <f t="shared" si="38"/>
        <v>13364.533931942857</v>
      </c>
      <c r="F449" s="1">
        <f t="shared" si="39"/>
        <v>13364.5</v>
      </c>
      <c r="G449" s="1">
        <f t="shared" si="40"/>
        <v>1.14125000036438E-2</v>
      </c>
      <c r="K449" s="1">
        <f t="shared" si="43"/>
        <v>1.14125000036438E-2</v>
      </c>
      <c r="O449" s="1">
        <f t="shared" ca="1" si="41"/>
        <v>1.1611239337592175E-2</v>
      </c>
      <c r="Q449" s="41">
        <f t="shared" si="42"/>
        <v>42438.164320000003</v>
      </c>
    </row>
    <row r="450" spans="1:17" x14ac:dyDescent="0.2">
      <c r="A450" s="44" t="s">
        <v>7</v>
      </c>
      <c r="B450" s="34" t="s">
        <v>64</v>
      </c>
      <c r="C450" s="45">
        <v>57456.832600000002</v>
      </c>
      <c r="D450" s="45">
        <v>1E-4</v>
      </c>
      <c r="E450" s="1">
        <f t="shared" si="38"/>
        <v>13365.034266430786</v>
      </c>
      <c r="F450" s="1">
        <f t="shared" si="39"/>
        <v>13365</v>
      </c>
      <c r="G450" s="1">
        <f t="shared" si="40"/>
        <v>1.1525000001711305E-2</v>
      </c>
      <c r="K450" s="1">
        <f t="shared" si="43"/>
        <v>1.1525000001711305E-2</v>
      </c>
      <c r="O450" s="1">
        <f t="shared" ca="1" si="41"/>
        <v>1.1612122487250878E-2</v>
      </c>
      <c r="Q450" s="41">
        <f t="shared" si="42"/>
        <v>42438.332600000002</v>
      </c>
    </row>
    <row r="451" spans="1:17" x14ac:dyDescent="0.2">
      <c r="A451" s="44" t="s">
        <v>7</v>
      </c>
      <c r="B451" s="34" t="s">
        <v>64</v>
      </c>
      <c r="C451" s="45">
        <v>57457.168940000003</v>
      </c>
      <c r="D451" s="45">
        <v>1E-4</v>
      </c>
      <c r="E451" s="1">
        <f t="shared" si="38"/>
        <v>13366.034281296923</v>
      </c>
      <c r="F451" s="1">
        <f t="shared" si="39"/>
        <v>13366</v>
      </c>
      <c r="G451" s="1">
        <f t="shared" si="40"/>
        <v>1.1530000003403984E-2</v>
      </c>
      <c r="K451" s="1">
        <f t="shared" si="43"/>
        <v>1.1530000003403984E-2</v>
      </c>
      <c r="O451" s="1">
        <f t="shared" ca="1" si="41"/>
        <v>1.1613888786568279E-2</v>
      </c>
      <c r="Q451" s="41">
        <f t="shared" si="42"/>
        <v>42438.668940000003</v>
      </c>
    </row>
    <row r="452" spans="1:17" x14ac:dyDescent="0.2">
      <c r="A452" s="44" t="s">
        <v>7</v>
      </c>
      <c r="B452" s="34" t="s">
        <v>59</v>
      </c>
      <c r="C452" s="45">
        <v>57457.337010000003</v>
      </c>
      <c r="D452" s="45">
        <v>2.9999999999999997E-4</v>
      </c>
      <c r="E452" s="1">
        <f t="shared" si="38"/>
        <v>13366.533991407377</v>
      </c>
      <c r="F452" s="1">
        <f t="shared" si="39"/>
        <v>13366.5</v>
      </c>
      <c r="G452" s="1">
        <f t="shared" si="40"/>
        <v>1.1432500003138557E-2</v>
      </c>
      <c r="K452" s="1">
        <f t="shared" si="43"/>
        <v>1.1432500003138557E-2</v>
      </c>
      <c r="O452" s="1">
        <f t="shared" ca="1" si="41"/>
        <v>1.1614771936226981E-2</v>
      </c>
      <c r="Q452" s="41">
        <f t="shared" si="42"/>
        <v>42438.837010000003</v>
      </c>
    </row>
    <row r="453" spans="1:17" x14ac:dyDescent="0.2">
      <c r="A453" s="44" t="s">
        <v>7</v>
      </c>
      <c r="B453" s="34" t="s">
        <v>64</v>
      </c>
      <c r="C453" s="45">
        <v>57457.505279999998</v>
      </c>
      <c r="D453" s="45">
        <v>1E-4</v>
      </c>
      <c r="E453" s="1">
        <f t="shared" si="38"/>
        <v>13367.034296163036</v>
      </c>
      <c r="F453" s="1">
        <f t="shared" si="39"/>
        <v>13367</v>
      </c>
      <c r="G453" s="1">
        <f t="shared" si="40"/>
        <v>1.1534999997820705E-2</v>
      </c>
      <c r="K453" s="1">
        <f t="shared" si="43"/>
        <v>1.1534999997820705E-2</v>
      </c>
      <c r="O453" s="1">
        <f t="shared" ca="1" si="41"/>
        <v>1.1615655085885683E-2</v>
      </c>
      <c r="Q453" s="41">
        <f t="shared" si="42"/>
        <v>42439.005279999998</v>
      </c>
    </row>
    <row r="454" spans="1:17" x14ac:dyDescent="0.2">
      <c r="A454" s="44" t="s">
        <v>7</v>
      </c>
      <c r="B454" s="34" t="s">
        <v>59</v>
      </c>
      <c r="C454" s="45">
        <v>57457.673340000001</v>
      </c>
      <c r="D454" s="45">
        <v>2.9999999999999997E-4</v>
      </c>
      <c r="E454" s="1">
        <f t="shared" si="38"/>
        <v>13367.533976541241</v>
      </c>
      <c r="F454" s="1">
        <f t="shared" si="39"/>
        <v>13367.5</v>
      </c>
      <c r="G454" s="1">
        <f t="shared" si="40"/>
        <v>1.1427500001445878E-2</v>
      </c>
      <c r="K454" s="1">
        <f t="shared" si="43"/>
        <v>1.1427500001445878E-2</v>
      </c>
      <c r="O454" s="1">
        <f t="shared" ca="1" si="41"/>
        <v>1.1616538235544385E-2</v>
      </c>
      <c r="Q454" s="41">
        <f t="shared" si="42"/>
        <v>42439.173340000001</v>
      </c>
    </row>
    <row r="455" spans="1:17" x14ac:dyDescent="0.2">
      <c r="A455" s="44" t="s">
        <v>7</v>
      </c>
      <c r="B455" s="34" t="s">
        <v>64</v>
      </c>
      <c r="C455" s="45">
        <v>57457.841619999999</v>
      </c>
      <c r="D455" s="45">
        <v>1E-4</v>
      </c>
      <c r="E455" s="1">
        <f t="shared" si="38"/>
        <v>13368.034311029171</v>
      </c>
      <c r="F455" s="1">
        <f t="shared" si="39"/>
        <v>13368</v>
      </c>
      <c r="G455" s="1">
        <f t="shared" si="40"/>
        <v>1.1539999999513384E-2</v>
      </c>
      <c r="K455" s="1">
        <f t="shared" si="43"/>
        <v>1.1539999999513384E-2</v>
      </c>
      <c r="O455" s="1">
        <f t="shared" ca="1" si="41"/>
        <v>1.1617421385203084E-2</v>
      </c>
      <c r="Q455" s="41">
        <f t="shared" si="42"/>
        <v>42439.341619999999</v>
      </c>
    </row>
    <row r="456" spans="1:17" x14ac:dyDescent="0.2">
      <c r="A456" s="44" t="s">
        <v>7</v>
      </c>
      <c r="B456" s="34" t="s">
        <v>59</v>
      </c>
      <c r="C456" s="45">
        <v>57458.000659999998</v>
      </c>
      <c r="D456" s="45">
        <v>2.9999999999999997E-4</v>
      </c>
      <c r="E456" s="1">
        <f t="shared" si="38"/>
        <v>13368.507172907948</v>
      </c>
      <c r="F456" s="1">
        <f t="shared" si="39"/>
        <v>13368.5</v>
      </c>
      <c r="G456" s="1">
        <f t="shared" si="40"/>
        <v>2.4124999981722794E-3</v>
      </c>
      <c r="K456" s="1">
        <f t="shared" si="43"/>
        <v>2.4124999981722794E-3</v>
      </c>
      <c r="O456" s="1">
        <f t="shared" ca="1" si="41"/>
        <v>1.1618304534861786E-2</v>
      </c>
      <c r="Q456" s="41">
        <f t="shared" si="42"/>
        <v>42439.500659999998</v>
      </c>
    </row>
    <row r="457" spans="1:17" x14ac:dyDescent="0.2">
      <c r="A457" s="44" t="s">
        <v>7</v>
      </c>
      <c r="B457" s="34" t="s">
        <v>64</v>
      </c>
      <c r="C457" s="45">
        <v>57458.177960000001</v>
      </c>
      <c r="D457" s="45">
        <v>1E-4</v>
      </c>
      <c r="E457" s="1">
        <f t="shared" si="38"/>
        <v>13369.034325895307</v>
      </c>
      <c r="F457" s="1">
        <f t="shared" si="39"/>
        <v>13369</v>
      </c>
      <c r="G457" s="1">
        <f t="shared" si="40"/>
        <v>1.1545000001206063E-2</v>
      </c>
      <c r="K457" s="1">
        <f t="shared" si="43"/>
        <v>1.1545000001206063E-2</v>
      </c>
      <c r="O457" s="1">
        <f t="shared" ca="1" si="41"/>
        <v>1.1619187684520488E-2</v>
      </c>
      <c r="Q457" s="41">
        <f t="shared" si="42"/>
        <v>42439.677960000001</v>
      </c>
    </row>
    <row r="458" spans="1:17" x14ac:dyDescent="0.2">
      <c r="A458" s="44" t="s">
        <v>7</v>
      </c>
      <c r="B458" s="34" t="s">
        <v>59</v>
      </c>
      <c r="C458" s="45">
        <v>57458.346019999997</v>
      </c>
      <c r="D458" s="45">
        <v>2.9999999999999997E-4</v>
      </c>
      <c r="E458" s="1">
        <f t="shared" si="38"/>
        <v>13369.53400627349</v>
      </c>
      <c r="F458" s="1">
        <f t="shared" si="39"/>
        <v>13369.5</v>
      </c>
      <c r="G458" s="1">
        <f t="shared" si="40"/>
        <v>1.1437499997555278E-2</v>
      </c>
      <c r="K458" s="1">
        <f t="shared" si="43"/>
        <v>1.1437499997555278E-2</v>
      </c>
      <c r="O458" s="1">
        <f t="shared" ca="1" si="41"/>
        <v>1.1620070834179191E-2</v>
      </c>
      <c r="Q458" s="41">
        <f t="shared" si="42"/>
        <v>42439.846019999997</v>
      </c>
    </row>
    <row r="459" spans="1:17" x14ac:dyDescent="0.2">
      <c r="A459" s="44" t="s">
        <v>7</v>
      </c>
      <c r="B459" s="34" t="s">
        <v>64</v>
      </c>
      <c r="C459" s="45">
        <v>57458.514300000003</v>
      </c>
      <c r="D459" s="45">
        <v>1E-4</v>
      </c>
      <c r="E459" s="1">
        <f t="shared" si="38"/>
        <v>13370.034340761442</v>
      </c>
      <c r="F459" s="1">
        <f t="shared" si="39"/>
        <v>13370</v>
      </c>
      <c r="G459" s="1">
        <f t="shared" si="40"/>
        <v>1.1550000002898742E-2</v>
      </c>
      <c r="K459" s="1">
        <f t="shared" si="43"/>
        <v>1.1550000002898742E-2</v>
      </c>
      <c r="O459" s="1">
        <f t="shared" ca="1" si="41"/>
        <v>1.1620953983837889E-2</v>
      </c>
      <c r="Q459" s="41">
        <f t="shared" si="42"/>
        <v>42440.014300000003</v>
      </c>
    </row>
    <row r="460" spans="1:17" x14ac:dyDescent="0.2">
      <c r="A460" s="44" t="s">
        <v>7</v>
      </c>
      <c r="B460" s="34" t="s">
        <v>59</v>
      </c>
      <c r="C460" s="45">
        <v>57458.682350000003</v>
      </c>
      <c r="D460" s="45">
        <v>2.9999999999999997E-4</v>
      </c>
      <c r="E460" s="1">
        <f t="shared" si="38"/>
        <v>13370.533991407376</v>
      </c>
      <c r="F460" s="1">
        <f t="shared" si="39"/>
        <v>13370.5</v>
      </c>
      <c r="G460" s="1">
        <f t="shared" si="40"/>
        <v>1.1432500003138557E-2</v>
      </c>
      <c r="K460" s="1">
        <f t="shared" si="43"/>
        <v>1.1432500003138557E-2</v>
      </c>
      <c r="O460" s="1">
        <f t="shared" ca="1" si="41"/>
        <v>1.1621837133496592E-2</v>
      </c>
      <c r="Q460" s="41">
        <f t="shared" si="42"/>
        <v>42440.182350000003</v>
      </c>
    </row>
    <row r="461" spans="1:17" x14ac:dyDescent="0.2">
      <c r="A461" s="44" t="s">
        <v>7</v>
      </c>
      <c r="B461" s="34" t="s">
        <v>64</v>
      </c>
      <c r="C461" s="45">
        <v>57458.850639999997</v>
      </c>
      <c r="D461" s="45">
        <v>1E-4</v>
      </c>
      <c r="E461" s="1">
        <f t="shared" si="38"/>
        <v>13371.034355627557</v>
      </c>
      <c r="F461" s="1">
        <f t="shared" si="39"/>
        <v>13371</v>
      </c>
      <c r="G461" s="1">
        <f t="shared" si="40"/>
        <v>1.1554999997315463E-2</v>
      </c>
      <c r="K461" s="1">
        <f t="shared" si="43"/>
        <v>1.1554999997315463E-2</v>
      </c>
      <c r="O461" s="1">
        <f t="shared" ca="1" si="41"/>
        <v>1.1622720283155294E-2</v>
      </c>
      <c r="Q461" s="41">
        <f t="shared" si="42"/>
        <v>42440.350639999997</v>
      </c>
    </row>
    <row r="462" spans="1:17" x14ac:dyDescent="0.2">
      <c r="A462" s="44" t="s">
        <v>7</v>
      </c>
      <c r="B462" s="34" t="s">
        <v>59</v>
      </c>
      <c r="C462" s="45">
        <v>57459.009680000003</v>
      </c>
      <c r="D462" s="45">
        <v>2.9999999999999997E-4</v>
      </c>
      <c r="E462" s="1">
        <f t="shared" si="38"/>
        <v>13371.507217506356</v>
      </c>
      <c r="F462" s="1">
        <f t="shared" si="39"/>
        <v>13371.5</v>
      </c>
      <c r="G462" s="1">
        <f t="shared" si="40"/>
        <v>2.4275000032503158E-3</v>
      </c>
      <c r="K462" s="1">
        <f t="shared" si="43"/>
        <v>2.4275000032503158E-3</v>
      </c>
      <c r="O462" s="1">
        <f t="shared" ca="1" si="41"/>
        <v>1.1623603432813996E-2</v>
      </c>
      <c r="Q462" s="41">
        <f t="shared" si="42"/>
        <v>42440.509680000003</v>
      </c>
    </row>
    <row r="463" spans="1:17" x14ac:dyDescent="0.2">
      <c r="A463" s="44" t="s">
        <v>7</v>
      </c>
      <c r="B463" s="34" t="s">
        <v>59</v>
      </c>
      <c r="C463" s="45">
        <v>57459.355040000002</v>
      </c>
      <c r="D463" s="45">
        <v>2.9999999999999997E-4</v>
      </c>
      <c r="E463" s="1">
        <f t="shared" si="38"/>
        <v>13372.534050871896</v>
      </c>
      <c r="F463" s="1">
        <f t="shared" si="39"/>
        <v>13372.5</v>
      </c>
      <c r="G463" s="1">
        <f t="shared" si="40"/>
        <v>1.1452500002633315E-2</v>
      </c>
      <c r="K463" s="1">
        <f t="shared" si="43"/>
        <v>1.1452500002633315E-2</v>
      </c>
      <c r="O463" s="1">
        <f t="shared" ca="1" si="41"/>
        <v>1.1625369732131397E-2</v>
      </c>
      <c r="Q463" s="41">
        <f t="shared" si="42"/>
        <v>42440.855040000002</v>
      </c>
    </row>
    <row r="464" spans="1:17" x14ac:dyDescent="0.2">
      <c r="A464" s="44" t="s">
        <v>7</v>
      </c>
      <c r="B464" s="34" t="s">
        <v>64</v>
      </c>
      <c r="C464" s="45">
        <v>57459.52332</v>
      </c>
      <c r="D464" s="45">
        <v>1E-4</v>
      </c>
      <c r="E464" s="1">
        <f t="shared" si="38"/>
        <v>13373.034385359826</v>
      </c>
      <c r="F464" s="1">
        <f t="shared" si="39"/>
        <v>13373</v>
      </c>
      <c r="G464" s="1">
        <f t="shared" si="40"/>
        <v>1.156500000070082E-2</v>
      </c>
      <c r="K464" s="1">
        <f t="shared" si="43"/>
        <v>1.156500000070082E-2</v>
      </c>
      <c r="O464" s="1">
        <f t="shared" ca="1" si="41"/>
        <v>1.1626252881790099E-2</v>
      </c>
      <c r="Q464" s="41">
        <f t="shared" si="42"/>
        <v>42441.02332</v>
      </c>
    </row>
    <row r="465" spans="1:17" x14ac:dyDescent="0.2">
      <c r="A465" s="44" t="s">
        <v>7</v>
      </c>
      <c r="B465" s="34" t="s">
        <v>59</v>
      </c>
      <c r="C465" s="45">
        <v>57459.69137</v>
      </c>
      <c r="D465" s="45">
        <v>2.9999999999999997E-4</v>
      </c>
      <c r="E465" s="1">
        <f t="shared" si="38"/>
        <v>13373.534036005762</v>
      </c>
      <c r="F465" s="1">
        <f t="shared" si="39"/>
        <v>13373.5</v>
      </c>
      <c r="G465" s="1">
        <f t="shared" si="40"/>
        <v>1.1447500000940636E-2</v>
      </c>
      <c r="K465" s="1">
        <f t="shared" si="43"/>
        <v>1.1447500000940636E-2</v>
      </c>
      <c r="O465" s="1">
        <f t="shared" ca="1" si="41"/>
        <v>1.1627136031448798E-2</v>
      </c>
      <c r="Q465" s="41">
        <f t="shared" si="42"/>
        <v>42441.19137</v>
      </c>
    </row>
    <row r="466" spans="1:17" x14ac:dyDescent="0.2">
      <c r="A466" s="44" t="s">
        <v>7</v>
      </c>
      <c r="B466" s="34" t="s">
        <v>64</v>
      </c>
      <c r="C466" s="45">
        <v>57459.859649999999</v>
      </c>
      <c r="D466" s="45">
        <v>1E-4</v>
      </c>
      <c r="E466" s="1">
        <f t="shared" si="38"/>
        <v>13374.034370493691</v>
      </c>
      <c r="F466" s="1">
        <f t="shared" si="39"/>
        <v>13374</v>
      </c>
      <c r="G466" s="1">
        <f t="shared" si="40"/>
        <v>1.1559999999008141E-2</v>
      </c>
      <c r="K466" s="1">
        <f t="shared" si="43"/>
        <v>1.1559999999008141E-2</v>
      </c>
      <c r="O466" s="1">
        <f t="shared" ca="1" si="41"/>
        <v>1.16280191811075E-2</v>
      </c>
      <c r="Q466" s="41">
        <f t="shared" si="42"/>
        <v>42441.359649999999</v>
      </c>
    </row>
    <row r="467" spans="1:17" x14ac:dyDescent="0.2">
      <c r="A467" s="44" t="s">
        <v>7</v>
      </c>
      <c r="B467" s="34" t="s">
        <v>59</v>
      </c>
      <c r="C467" s="45">
        <v>57460.018689999997</v>
      </c>
      <c r="D467" s="45">
        <v>2.9999999999999997E-4</v>
      </c>
      <c r="E467" s="1">
        <f t="shared" si="38"/>
        <v>13374.507232372469</v>
      </c>
      <c r="F467" s="1">
        <f t="shared" si="39"/>
        <v>13374.5</v>
      </c>
      <c r="G467" s="1">
        <f t="shared" si="40"/>
        <v>2.432499997667037E-3</v>
      </c>
      <c r="K467" s="1">
        <f t="shared" si="43"/>
        <v>2.432499997667037E-3</v>
      </c>
      <c r="O467" s="1">
        <f t="shared" ca="1" si="41"/>
        <v>1.1628902330766203E-2</v>
      </c>
      <c r="Q467" s="41">
        <f t="shared" si="42"/>
        <v>42441.518689999997</v>
      </c>
    </row>
    <row r="468" spans="1:17" x14ac:dyDescent="0.2">
      <c r="A468" s="44" t="s">
        <v>7</v>
      </c>
      <c r="B468" s="34" t="s">
        <v>64</v>
      </c>
      <c r="C468" s="45">
        <v>57460.19599</v>
      </c>
      <c r="D468" s="45">
        <v>1E-4</v>
      </c>
      <c r="E468" s="1">
        <f t="shared" si="38"/>
        <v>13375.034385359826</v>
      </c>
      <c r="F468" s="1">
        <f t="shared" si="39"/>
        <v>13375</v>
      </c>
      <c r="G468" s="1">
        <f t="shared" si="40"/>
        <v>1.156500000070082E-2</v>
      </c>
      <c r="K468" s="1">
        <f t="shared" si="43"/>
        <v>1.156500000070082E-2</v>
      </c>
      <c r="O468" s="1">
        <f t="shared" ca="1" si="41"/>
        <v>1.1629785480424905E-2</v>
      </c>
      <c r="Q468" s="41">
        <f t="shared" si="42"/>
        <v>42441.69599</v>
      </c>
    </row>
    <row r="469" spans="1:17" x14ac:dyDescent="0.2">
      <c r="A469" s="44" t="s">
        <v>7</v>
      </c>
      <c r="B469" s="34" t="s">
        <v>59</v>
      </c>
      <c r="C469" s="45">
        <v>57460.36406</v>
      </c>
      <c r="D469" s="45">
        <v>2.9999999999999997E-4</v>
      </c>
      <c r="E469" s="1">
        <f t="shared" ref="E469:E532" si="44">+(C469-C$7)/C$8</f>
        <v>13375.534095470281</v>
      </c>
      <c r="F469" s="1">
        <f t="shared" ref="F469:F532" si="45">ROUND(2*E469,0)/2</f>
        <v>13375.5</v>
      </c>
      <c r="G469" s="1">
        <f t="shared" ref="G469:G532" si="46">+C469-(C$7+F469*C$8)</f>
        <v>1.1467500000435393E-2</v>
      </c>
      <c r="K469" s="1">
        <f t="shared" si="43"/>
        <v>1.1467500000435393E-2</v>
      </c>
      <c r="O469" s="1">
        <f t="shared" ref="O469:O532" ca="1" si="47">+C$11+C$12*$F469</f>
        <v>1.1630668630083604E-2</v>
      </c>
      <c r="Q469" s="41">
        <f t="shared" ref="Q469:Q532" si="48">+C469-15018.5</f>
        <v>42441.86406</v>
      </c>
    </row>
    <row r="470" spans="1:17" x14ac:dyDescent="0.2">
      <c r="A470" s="44" t="s">
        <v>7</v>
      </c>
      <c r="B470" s="34" t="s">
        <v>64</v>
      </c>
      <c r="C470" s="45">
        <v>57460.532330000002</v>
      </c>
      <c r="D470" s="45">
        <v>1E-4</v>
      </c>
      <c r="E470" s="1">
        <f t="shared" si="44"/>
        <v>13376.034400225963</v>
      </c>
      <c r="F470" s="1">
        <f t="shared" si="45"/>
        <v>13376</v>
      </c>
      <c r="G470" s="1">
        <f t="shared" si="46"/>
        <v>1.1570000002393499E-2</v>
      </c>
      <c r="K470" s="1">
        <f t="shared" si="43"/>
        <v>1.1570000002393499E-2</v>
      </c>
      <c r="O470" s="1">
        <f t="shared" ca="1" si="47"/>
        <v>1.1631551779742306E-2</v>
      </c>
      <c r="Q470" s="41">
        <f t="shared" si="48"/>
        <v>42442.032330000002</v>
      </c>
    </row>
    <row r="471" spans="1:17" x14ac:dyDescent="0.2">
      <c r="A471" s="44" t="s">
        <v>7</v>
      </c>
      <c r="B471" s="34" t="s">
        <v>59</v>
      </c>
      <c r="C471" s="45">
        <v>57460.700389999998</v>
      </c>
      <c r="D471" s="45">
        <v>2.9999999999999997E-4</v>
      </c>
      <c r="E471" s="1">
        <f t="shared" si="44"/>
        <v>13376.534080604146</v>
      </c>
      <c r="F471" s="1">
        <f t="shared" si="45"/>
        <v>13376.5</v>
      </c>
      <c r="G471" s="1">
        <f t="shared" si="46"/>
        <v>1.1462499998742715E-2</v>
      </c>
      <c r="K471" s="1">
        <f t="shared" si="43"/>
        <v>1.1462499998742715E-2</v>
      </c>
      <c r="O471" s="1">
        <f t="shared" ca="1" si="47"/>
        <v>1.1632434929401008E-2</v>
      </c>
      <c r="Q471" s="41">
        <f t="shared" si="48"/>
        <v>42442.200389999998</v>
      </c>
    </row>
    <row r="472" spans="1:17" x14ac:dyDescent="0.2">
      <c r="A472" s="44" t="s">
        <v>7</v>
      </c>
      <c r="B472" s="34" t="s">
        <v>64</v>
      </c>
      <c r="C472" s="45">
        <v>57460.868670000003</v>
      </c>
      <c r="D472" s="45">
        <v>1E-4</v>
      </c>
      <c r="E472" s="1">
        <f t="shared" si="44"/>
        <v>13377.034415092097</v>
      </c>
      <c r="F472" s="1">
        <f t="shared" si="45"/>
        <v>13377</v>
      </c>
      <c r="G472" s="1">
        <f t="shared" si="46"/>
        <v>1.1575000004086178E-2</v>
      </c>
      <c r="K472" s="1">
        <f t="shared" si="43"/>
        <v>1.1575000004086178E-2</v>
      </c>
      <c r="O472" s="1">
        <f t="shared" ca="1" si="47"/>
        <v>1.163331807905971E-2</v>
      </c>
      <c r="Q472" s="41">
        <f t="shared" si="48"/>
        <v>42442.368670000003</v>
      </c>
    </row>
    <row r="473" spans="1:17" x14ac:dyDescent="0.2">
      <c r="A473" s="44" t="s">
        <v>7</v>
      </c>
      <c r="B473" s="34" t="s">
        <v>59</v>
      </c>
      <c r="C473" s="45">
        <v>57461.027710000002</v>
      </c>
      <c r="D473" s="45">
        <v>2.9999999999999997E-4</v>
      </c>
      <c r="E473" s="1">
        <f t="shared" si="44"/>
        <v>13377.507276970875</v>
      </c>
      <c r="F473" s="1">
        <f t="shared" si="45"/>
        <v>13377.5</v>
      </c>
      <c r="G473" s="1">
        <f t="shared" si="46"/>
        <v>2.4475000027450733E-3</v>
      </c>
      <c r="K473" s="1">
        <f t="shared" si="43"/>
        <v>2.4475000027450733E-3</v>
      </c>
      <c r="O473" s="1">
        <f t="shared" ca="1" si="47"/>
        <v>1.1634201228718409E-2</v>
      </c>
      <c r="Q473" s="41">
        <f t="shared" si="48"/>
        <v>42442.527710000002</v>
      </c>
    </row>
    <row r="474" spans="1:17" x14ac:dyDescent="0.2">
      <c r="A474" s="44" t="s">
        <v>7</v>
      </c>
      <c r="B474" s="34" t="s">
        <v>64</v>
      </c>
      <c r="C474" s="45">
        <v>57461.205009999998</v>
      </c>
      <c r="D474" s="45">
        <v>1E-4</v>
      </c>
      <c r="E474" s="1">
        <f t="shared" si="44"/>
        <v>13378.034429958212</v>
      </c>
      <c r="F474" s="1">
        <f t="shared" si="45"/>
        <v>13378</v>
      </c>
      <c r="G474" s="1">
        <f t="shared" si="46"/>
        <v>1.1579999998502899E-2</v>
      </c>
      <c r="K474" s="1">
        <f t="shared" si="43"/>
        <v>1.1579999998502899E-2</v>
      </c>
      <c r="O474" s="1">
        <f t="shared" ca="1" si="47"/>
        <v>1.1635084378377111E-2</v>
      </c>
      <c r="Q474" s="41">
        <f t="shared" si="48"/>
        <v>42442.705009999998</v>
      </c>
    </row>
    <row r="475" spans="1:17" x14ac:dyDescent="0.2">
      <c r="A475" s="44" t="s">
        <v>7</v>
      </c>
      <c r="B475" s="34" t="s">
        <v>59</v>
      </c>
      <c r="C475" s="45">
        <v>57461.373079999998</v>
      </c>
      <c r="D475" s="45">
        <v>2.9999999999999997E-4</v>
      </c>
      <c r="E475" s="1">
        <f t="shared" si="44"/>
        <v>13378.534140068667</v>
      </c>
      <c r="F475" s="1">
        <f t="shared" si="45"/>
        <v>13378.5</v>
      </c>
      <c r="G475" s="1">
        <f t="shared" si="46"/>
        <v>1.1482499998237472E-2</v>
      </c>
      <c r="K475" s="1">
        <f t="shared" si="43"/>
        <v>1.1482499998237472E-2</v>
      </c>
      <c r="O475" s="1">
        <f t="shared" ca="1" si="47"/>
        <v>1.1635967528035814E-2</v>
      </c>
      <c r="Q475" s="41">
        <f t="shared" si="48"/>
        <v>42442.873079999998</v>
      </c>
    </row>
    <row r="476" spans="1:17" x14ac:dyDescent="0.2">
      <c r="A476" s="44" t="s">
        <v>7</v>
      </c>
      <c r="B476" s="34" t="s">
        <v>64</v>
      </c>
      <c r="C476" s="45">
        <v>57461.54135</v>
      </c>
      <c r="D476" s="45">
        <v>1E-4</v>
      </c>
      <c r="E476" s="1">
        <f t="shared" si="44"/>
        <v>13379.034444824347</v>
      </c>
      <c r="F476" s="1">
        <f t="shared" si="45"/>
        <v>13379</v>
      </c>
      <c r="G476" s="1">
        <f t="shared" si="46"/>
        <v>1.1585000000195578E-2</v>
      </c>
      <c r="K476" s="1">
        <f t="shared" si="43"/>
        <v>1.1585000000195578E-2</v>
      </c>
      <c r="O476" s="1">
        <f t="shared" ca="1" si="47"/>
        <v>1.1636850677694516E-2</v>
      </c>
      <c r="Q476" s="41">
        <f t="shared" si="48"/>
        <v>42443.04135</v>
      </c>
    </row>
    <row r="477" spans="1:17" x14ac:dyDescent="0.2">
      <c r="A477" s="44" t="s">
        <v>7</v>
      </c>
      <c r="B477" s="34" t="s">
        <v>59</v>
      </c>
      <c r="C477" s="45">
        <v>57461.709410000003</v>
      </c>
      <c r="D477" s="45">
        <v>2.9999999999999997E-4</v>
      </c>
      <c r="E477" s="1">
        <f t="shared" si="44"/>
        <v>13379.534125202552</v>
      </c>
      <c r="F477" s="1">
        <f t="shared" si="45"/>
        <v>13379.5</v>
      </c>
      <c r="G477" s="1">
        <f t="shared" si="46"/>
        <v>1.1477500003820751E-2</v>
      </c>
      <c r="K477" s="1">
        <f t="shared" si="43"/>
        <v>1.1477500003820751E-2</v>
      </c>
      <c r="O477" s="1">
        <f t="shared" ca="1" si="47"/>
        <v>1.1637733827353215E-2</v>
      </c>
      <c r="Q477" s="41">
        <f t="shared" si="48"/>
        <v>42443.209410000003</v>
      </c>
    </row>
    <row r="478" spans="1:17" x14ac:dyDescent="0.2">
      <c r="A478" s="44" t="s">
        <v>7</v>
      </c>
      <c r="B478" s="34" t="s">
        <v>59</v>
      </c>
      <c r="C478" s="45">
        <v>57462.03673</v>
      </c>
      <c r="D478" s="45">
        <v>2.9999999999999997E-4</v>
      </c>
      <c r="E478" s="1">
        <f t="shared" si="44"/>
        <v>13380.507321569259</v>
      </c>
      <c r="F478" s="1">
        <f t="shared" si="45"/>
        <v>13380.5</v>
      </c>
      <c r="G478" s="1">
        <f t="shared" si="46"/>
        <v>2.462500000547152E-3</v>
      </c>
      <c r="K478" s="1">
        <f t="shared" si="43"/>
        <v>2.462500000547152E-3</v>
      </c>
      <c r="O478" s="1">
        <f t="shared" ca="1" si="47"/>
        <v>1.1639500126670619E-2</v>
      </c>
      <c r="Q478" s="41">
        <f t="shared" si="48"/>
        <v>42443.53673</v>
      </c>
    </row>
    <row r="479" spans="1:17" x14ac:dyDescent="0.2">
      <c r="A479" s="44" t="s">
        <v>7</v>
      </c>
      <c r="B479" s="34" t="s">
        <v>64</v>
      </c>
      <c r="C479" s="45">
        <v>57462.214030000003</v>
      </c>
      <c r="D479" s="45">
        <v>1E-4</v>
      </c>
      <c r="E479" s="1">
        <f t="shared" si="44"/>
        <v>13381.034474556618</v>
      </c>
      <c r="F479" s="1">
        <f t="shared" si="45"/>
        <v>13381</v>
      </c>
      <c r="G479" s="1">
        <f t="shared" si="46"/>
        <v>1.1595000003580935E-2</v>
      </c>
      <c r="K479" s="1">
        <f t="shared" si="43"/>
        <v>1.1595000003580935E-2</v>
      </c>
      <c r="O479" s="1">
        <f t="shared" ca="1" si="47"/>
        <v>1.1640383276329318E-2</v>
      </c>
      <c r="Q479" s="41">
        <f t="shared" si="48"/>
        <v>42443.714030000003</v>
      </c>
    </row>
    <row r="480" spans="1:17" x14ac:dyDescent="0.2">
      <c r="A480" s="44" t="s">
        <v>7</v>
      </c>
      <c r="B480" s="34" t="s">
        <v>64</v>
      </c>
      <c r="C480" s="45">
        <v>57462.550369999997</v>
      </c>
      <c r="D480" s="45">
        <v>1E-4</v>
      </c>
      <c r="E480" s="1">
        <f t="shared" si="44"/>
        <v>13382.034489422731</v>
      </c>
      <c r="F480" s="1">
        <f t="shared" si="45"/>
        <v>13382</v>
      </c>
      <c r="G480" s="1">
        <f t="shared" si="46"/>
        <v>1.1599999997997656E-2</v>
      </c>
      <c r="K480" s="1">
        <f t="shared" si="43"/>
        <v>1.1599999997997656E-2</v>
      </c>
      <c r="O480" s="1">
        <f t="shared" ca="1" si="47"/>
        <v>1.1642149575646722E-2</v>
      </c>
      <c r="Q480" s="41">
        <f t="shared" si="48"/>
        <v>42444.050369999997</v>
      </c>
    </row>
    <row r="481" spans="1:17" x14ac:dyDescent="0.2">
      <c r="A481" s="44" t="s">
        <v>7</v>
      </c>
      <c r="B481" s="34" t="s">
        <v>59</v>
      </c>
      <c r="C481" s="45">
        <v>57462.718430000001</v>
      </c>
      <c r="D481" s="45">
        <v>2.9999999999999997E-4</v>
      </c>
      <c r="E481" s="1">
        <f t="shared" si="44"/>
        <v>13382.534169800936</v>
      </c>
      <c r="F481" s="1">
        <f t="shared" si="45"/>
        <v>13382.5</v>
      </c>
      <c r="G481" s="1">
        <f t="shared" si="46"/>
        <v>1.149250000162283E-2</v>
      </c>
      <c r="K481" s="1">
        <f t="shared" si="43"/>
        <v>1.149250000162283E-2</v>
      </c>
      <c r="O481" s="1">
        <f t="shared" ca="1" si="47"/>
        <v>1.1643032725305424E-2</v>
      </c>
      <c r="Q481" s="41">
        <f t="shared" si="48"/>
        <v>42444.218430000001</v>
      </c>
    </row>
    <row r="482" spans="1:17" x14ac:dyDescent="0.2">
      <c r="A482" s="44" t="s">
        <v>7</v>
      </c>
      <c r="B482" s="34" t="s">
        <v>64</v>
      </c>
      <c r="C482" s="45">
        <v>57462.886709999999</v>
      </c>
      <c r="D482" s="45">
        <v>1E-4</v>
      </c>
      <c r="E482" s="1">
        <f t="shared" si="44"/>
        <v>13383.034504288868</v>
      </c>
      <c r="F482" s="1">
        <f t="shared" si="45"/>
        <v>13383</v>
      </c>
      <c r="G482" s="1">
        <f t="shared" si="46"/>
        <v>1.1604999999690335E-2</v>
      </c>
      <c r="K482" s="1">
        <f t="shared" si="43"/>
        <v>1.1604999999690335E-2</v>
      </c>
      <c r="O482" s="1">
        <f t="shared" ca="1" si="47"/>
        <v>1.1643915874964123E-2</v>
      </c>
      <c r="Q482" s="41">
        <f t="shared" si="48"/>
        <v>42444.386709999999</v>
      </c>
    </row>
    <row r="483" spans="1:17" x14ac:dyDescent="0.2">
      <c r="A483" s="44" t="s">
        <v>7</v>
      </c>
      <c r="B483" s="34" t="s">
        <v>59</v>
      </c>
      <c r="C483" s="45">
        <v>57463.045749999997</v>
      </c>
      <c r="D483" s="45">
        <v>2.9999999999999997E-4</v>
      </c>
      <c r="E483" s="1">
        <f t="shared" si="44"/>
        <v>13383.507366167643</v>
      </c>
      <c r="F483" s="1">
        <f t="shared" si="45"/>
        <v>13383.5</v>
      </c>
      <c r="G483" s="1">
        <f t="shared" si="46"/>
        <v>2.4774999983492307E-3</v>
      </c>
      <c r="K483" s="1">
        <f t="shared" si="43"/>
        <v>2.4774999983492307E-3</v>
      </c>
      <c r="O483" s="1">
        <f t="shared" ca="1" si="47"/>
        <v>1.1644799024622825E-2</v>
      </c>
      <c r="Q483" s="41">
        <f t="shared" si="48"/>
        <v>42444.545749999997</v>
      </c>
    </row>
    <row r="484" spans="1:17" x14ac:dyDescent="0.2">
      <c r="A484" s="44" t="s">
        <v>7</v>
      </c>
      <c r="B484" s="34" t="s">
        <v>59</v>
      </c>
      <c r="C484" s="45">
        <v>57463.055059999999</v>
      </c>
      <c r="D484" s="45">
        <v>2.9999999999999997E-4</v>
      </c>
      <c r="E484" s="1">
        <f t="shared" si="44"/>
        <v>13383.535046902629</v>
      </c>
      <c r="F484" s="1">
        <f t="shared" si="45"/>
        <v>13383.5</v>
      </c>
      <c r="G484" s="1">
        <f t="shared" si="46"/>
        <v>1.1787499999627471E-2</v>
      </c>
      <c r="K484" s="1">
        <f t="shared" si="43"/>
        <v>1.1787499999627471E-2</v>
      </c>
      <c r="O484" s="1">
        <f t="shared" ca="1" si="47"/>
        <v>1.1644799024622825E-2</v>
      </c>
      <c r="Q484" s="41">
        <f t="shared" si="48"/>
        <v>42444.555059999999</v>
      </c>
    </row>
    <row r="485" spans="1:17" x14ac:dyDescent="0.2">
      <c r="A485" s="44" t="s">
        <v>7</v>
      </c>
      <c r="B485" s="34" t="s">
        <v>64</v>
      </c>
      <c r="C485" s="45">
        <v>57463.223050000001</v>
      </c>
      <c r="D485" s="45">
        <v>1E-4</v>
      </c>
      <c r="E485" s="1">
        <f t="shared" si="44"/>
        <v>13384.034519155002</v>
      </c>
      <c r="F485" s="1">
        <f t="shared" si="45"/>
        <v>13384</v>
      </c>
      <c r="G485" s="1">
        <f t="shared" si="46"/>
        <v>1.1610000001383014E-2</v>
      </c>
      <c r="K485" s="1">
        <f t="shared" ref="K485:K550" si="49">+G485</f>
        <v>1.1610000001383014E-2</v>
      </c>
      <c r="O485" s="1">
        <f t="shared" ca="1" si="47"/>
        <v>1.1645682174281528E-2</v>
      </c>
      <c r="Q485" s="41">
        <f t="shared" si="48"/>
        <v>42444.723050000001</v>
      </c>
    </row>
    <row r="486" spans="1:17" x14ac:dyDescent="0.2">
      <c r="A486" s="44" t="s">
        <v>7</v>
      </c>
      <c r="B486" s="34" t="s">
        <v>59</v>
      </c>
      <c r="C486" s="45">
        <v>57463.391109999997</v>
      </c>
      <c r="D486" s="45">
        <v>2.9999999999999997E-4</v>
      </c>
      <c r="E486" s="1">
        <f t="shared" si="44"/>
        <v>13384.534199533186</v>
      </c>
      <c r="F486" s="1">
        <f t="shared" si="45"/>
        <v>13384.5</v>
      </c>
      <c r="G486" s="1">
        <f t="shared" si="46"/>
        <v>1.150249999773223E-2</v>
      </c>
      <c r="K486" s="1">
        <f t="shared" si="49"/>
        <v>1.150249999773223E-2</v>
      </c>
      <c r="O486" s="1">
        <f t="shared" ca="1" si="47"/>
        <v>1.164656532394023E-2</v>
      </c>
      <c r="Q486" s="41">
        <f t="shared" si="48"/>
        <v>42444.891109999997</v>
      </c>
    </row>
    <row r="487" spans="1:17" x14ac:dyDescent="0.2">
      <c r="A487" s="44" t="s">
        <v>7</v>
      </c>
      <c r="B487" s="34" t="s">
        <v>64</v>
      </c>
      <c r="C487" s="45">
        <v>57463.559390000002</v>
      </c>
      <c r="D487" s="45">
        <v>1E-4</v>
      </c>
      <c r="E487" s="1">
        <f t="shared" si="44"/>
        <v>13385.034534021137</v>
      </c>
      <c r="F487" s="1">
        <f t="shared" si="45"/>
        <v>13385</v>
      </c>
      <c r="G487" s="1">
        <f t="shared" si="46"/>
        <v>1.1615000003075693E-2</v>
      </c>
      <c r="K487" s="1">
        <f t="shared" si="49"/>
        <v>1.1615000003075693E-2</v>
      </c>
      <c r="O487" s="1">
        <f t="shared" ca="1" si="47"/>
        <v>1.1647448473598929E-2</v>
      </c>
      <c r="Q487" s="41">
        <f t="shared" si="48"/>
        <v>42445.059390000002</v>
      </c>
    </row>
    <row r="488" spans="1:17" x14ac:dyDescent="0.2">
      <c r="A488" s="44" t="s">
        <v>7</v>
      </c>
      <c r="B488" s="34" t="s">
        <v>59</v>
      </c>
      <c r="C488" s="45">
        <v>57463.727449999998</v>
      </c>
      <c r="D488" s="45">
        <v>2.9999999999999997E-4</v>
      </c>
      <c r="E488" s="1">
        <f t="shared" si="44"/>
        <v>13385.53421439932</v>
      </c>
      <c r="F488" s="1">
        <f t="shared" si="45"/>
        <v>13385.5</v>
      </c>
      <c r="G488" s="1">
        <f t="shared" si="46"/>
        <v>1.1507499999424908E-2</v>
      </c>
      <c r="K488" s="1">
        <f t="shared" si="49"/>
        <v>1.1507499999424908E-2</v>
      </c>
      <c r="O488" s="1">
        <f t="shared" ca="1" si="47"/>
        <v>1.1648331623257631E-2</v>
      </c>
      <c r="Q488" s="41">
        <f t="shared" si="48"/>
        <v>42445.227449999998</v>
      </c>
    </row>
    <row r="489" spans="1:17" x14ac:dyDescent="0.2">
      <c r="A489" s="44" t="s">
        <v>7</v>
      </c>
      <c r="B489" s="34" t="s">
        <v>64</v>
      </c>
      <c r="C489" s="45">
        <v>57463.895729999997</v>
      </c>
      <c r="D489" s="45">
        <v>1E-4</v>
      </c>
      <c r="E489" s="1">
        <f t="shared" si="44"/>
        <v>13386.034548887252</v>
      </c>
      <c r="F489" s="1">
        <f t="shared" si="45"/>
        <v>13386</v>
      </c>
      <c r="G489" s="1">
        <f t="shared" si="46"/>
        <v>1.1619999997492414E-2</v>
      </c>
      <c r="K489" s="1">
        <f t="shared" si="49"/>
        <v>1.1619999997492414E-2</v>
      </c>
      <c r="O489" s="1">
        <f t="shared" ca="1" si="47"/>
        <v>1.1649214772916333E-2</v>
      </c>
      <c r="Q489" s="41">
        <f t="shared" si="48"/>
        <v>42445.395729999997</v>
      </c>
    </row>
    <row r="490" spans="1:17" x14ac:dyDescent="0.2">
      <c r="A490" s="44" t="s">
        <v>7</v>
      </c>
      <c r="B490" s="34" t="s">
        <v>59</v>
      </c>
      <c r="C490" s="45">
        <v>57464.064010000002</v>
      </c>
      <c r="D490" s="45">
        <v>2.9999999999999997E-4</v>
      </c>
      <c r="E490" s="1">
        <f t="shared" si="44"/>
        <v>13386.534883375203</v>
      </c>
      <c r="F490" s="1">
        <f t="shared" si="45"/>
        <v>13386.5</v>
      </c>
      <c r="G490" s="1">
        <f t="shared" si="46"/>
        <v>1.1732500002835877E-2</v>
      </c>
      <c r="K490" s="1">
        <f t="shared" si="49"/>
        <v>1.1732500002835877E-2</v>
      </c>
      <c r="O490" s="1">
        <f t="shared" ca="1" si="47"/>
        <v>1.1650097922575035E-2</v>
      </c>
      <c r="Q490" s="41">
        <f t="shared" si="48"/>
        <v>42445.564010000002</v>
      </c>
    </row>
    <row r="491" spans="1:17" x14ac:dyDescent="0.2">
      <c r="A491" s="44" t="s">
        <v>7</v>
      </c>
      <c r="B491" s="34" t="s">
        <v>64</v>
      </c>
      <c r="C491" s="45">
        <v>57464.232069999998</v>
      </c>
      <c r="D491" s="45">
        <v>1E-4</v>
      </c>
      <c r="E491" s="1">
        <f t="shared" si="44"/>
        <v>13387.034563753386</v>
      </c>
      <c r="F491" s="1">
        <f t="shared" si="45"/>
        <v>13387</v>
      </c>
      <c r="G491" s="1">
        <f t="shared" si="46"/>
        <v>1.1624999999185093E-2</v>
      </c>
      <c r="K491" s="1">
        <f t="shared" si="49"/>
        <v>1.1624999999185093E-2</v>
      </c>
      <c r="O491" s="1">
        <f t="shared" ca="1" si="47"/>
        <v>1.1650981072233734E-2</v>
      </c>
      <c r="Q491" s="41">
        <f t="shared" si="48"/>
        <v>42445.732069999998</v>
      </c>
    </row>
    <row r="492" spans="1:17" x14ac:dyDescent="0.2">
      <c r="A492" s="44" t="s">
        <v>7</v>
      </c>
      <c r="B492" s="34" t="s">
        <v>59</v>
      </c>
      <c r="C492" s="45">
        <v>57464.400130000002</v>
      </c>
      <c r="D492" s="45">
        <v>2.9999999999999997E-4</v>
      </c>
      <c r="E492" s="1">
        <f t="shared" si="44"/>
        <v>13387.534244131592</v>
      </c>
      <c r="F492" s="1">
        <f t="shared" si="45"/>
        <v>13387.5</v>
      </c>
      <c r="G492" s="1">
        <f t="shared" si="46"/>
        <v>1.1517500002810266E-2</v>
      </c>
      <c r="K492" s="1">
        <f t="shared" si="49"/>
        <v>1.1517500002810266E-2</v>
      </c>
      <c r="O492" s="1">
        <f t="shared" ca="1" si="47"/>
        <v>1.1651864221892436E-2</v>
      </c>
      <c r="Q492" s="41">
        <f t="shared" si="48"/>
        <v>42445.900130000002</v>
      </c>
    </row>
    <row r="493" spans="1:17" x14ac:dyDescent="0.2">
      <c r="A493" s="44" t="s">
        <v>7</v>
      </c>
      <c r="B493" s="34" t="s">
        <v>59</v>
      </c>
      <c r="C493" s="45">
        <v>57464.73646</v>
      </c>
      <c r="D493" s="45">
        <v>2.9999999999999997E-4</v>
      </c>
      <c r="E493" s="1">
        <f t="shared" si="44"/>
        <v>13388.534229265457</v>
      </c>
      <c r="F493" s="1">
        <f t="shared" si="45"/>
        <v>13388.5</v>
      </c>
      <c r="G493" s="1">
        <f t="shared" si="46"/>
        <v>1.1512500001117587E-2</v>
      </c>
      <c r="K493" s="1">
        <f t="shared" si="49"/>
        <v>1.1512500001117587E-2</v>
      </c>
      <c r="O493" s="1">
        <f t="shared" ca="1" si="47"/>
        <v>1.1653630521209837E-2</v>
      </c>
      <c r="Q493" s="41">
        <f t="shared" si="48"/>
        <v>42446.23646</v>
      </c>
    </row>
    <row r="494" spans="1:17" x14ac:dyDescent="0.2">
      <c r="A494" s="44" t="s">
        <v>7</v>
      </c>
      <c r="B494" s="34" t="s">
        <v>64</v>
      </c>
      <c r="C494" s="45">
        <v>57464.904750000002</v>
      </c>
      <c r="D494" s="45">
        <v>1E-4</v>
      </c>
      <c r="E494" s="1">
        <f t="shared" si="44"/>
        <v>13389.034593485658</v>
      </c>
      <c r="F494" s="1">
        <f t="shared" si="45"/>
        <v>13389</v>
      </c>
      <c r="G494" s="1">
        <f t="shared" si="46"/>
        <v>1.163500000257045E-2</v>
      </c>
      <c r="K494" s="1">
        <f t="shared" si="49"/>
        <v>1.163500000257045E-2</v>
      </c>
      <c r="O494" s="1">
        <f t="shared" ca="1" si="47"/>
        <v>1.165451367086854E-2</v>
      </c>
      <c r="Q494" s="41">
        <f t="shared" si="48"/>
        <v>42446.404750000002</v>
      </c>
    </row>
    <row r="495" spans="1:17" x14ac:dyDescent="0.2">
      <c r="A495" s="44" t="s">
        <v>7</v>
      </c>
      <c r="B495" s="34" t="s">
        <v>64</v>
      </c>
      <c r="C495" s="45">
        <v>57465.241090000003</v>
      </c>
      <c r="D495" s="45">
        <v>1E-4</v>
      </c>
      <c r="E495" s="1">
        <f t="shared" si="44"/>
        <v>13390.034608351792</v>
      </c>
      <c r="F495" s="1">
        <f t="shared" si="45"/>
        <v>13390</v>
      </c>
      <c r="G495" s="1">
        <f t="shared" si="46"/>
        <v>1.1640000004263129E-2</v>
      </c>
      <c r="K495" s="1">
        <f t="shared" si="49"/>
        <v>1.1640000004263129E-2</v>
      </c>
      <c r="O495" s="1">
        <f t="shared" ca="1" si="47"/>
        <v>1.1656279970185944E-2</v>
      </c>
      <c r="Q495" s="41">
        <f t="shared" si="48"/>
        <v>42446.741090000003</v>
      </c>
    </row>
    <row r="496" spans="1:17" x14ac:dyDescent="0.2">
      <c r="A496" s="44" t="s">
        <v>7</v>
      </c>
      <c r="B496" s="34" t="s">
        <v>59</v>
      </c>
      <c r="C496" s="45">
        <v>57465.409140000003</v>
      </c>
      <c r="D496" s="45">
        <v>2.9999999999999997E-4</v>
      </c>
      <c r="E496" s="1">
        <f t="shared" si="44"/>
        <v>13390.534258997726</v>
      </c>
      <c r="F496" s="1">
        <f t="shared" si="45"/>
        <v>13390.5</v>
      </c>
      <c r="G496" s="1">
        <f t="shared" si="46"/>
        <v>1.1522500004502945E-2</v>
      </c>
      <c r="K496" s="1">
        <f t="shared" si="49"/>
        <v>1.1522500004502945E-2</v>
      </c>
      <c r="O496" s="1">
        <f t="shared" ca="1" si="47"/>
        <v>1.1657163119844643E-2</v>
      </c>
      <c r="Q496" s="41">
        <f t="shared" si="48"/>
        <v>42446.909140000003</v>
      </c>
    </row>
    <row r="497" spans="1:17" x14ac:dyDescent="0.2">
      <c r="A497" s="44" t="s">
        <v>7</v>
      </c>
      <c r="B497" s="34" t="s">
        <v>64</v>
      </c>
      <c r="C497" s="45">
        <v>57465.577420000001</v>
      </c>
      <c r="D497" s="45">
        <v>1E-4</v>
      </c>
      <c r="E497" s="1">
        <f t="shared" si="44"/>
        <v>13391.034593485658</v>
      </c>
      <c r="F497" s="1">
        <f t="shared" si="45"/>
        <v>13391</v>
      </c>
      <c r="G497" s="1">
        <f t="shared" si="46"/>
        <v>1.163500000257045E-2</v>
      </c>
      <c r="K497" s="1">
        <f t="shared" si="49"/>
        <v>1.163500000257045E-2</v>
      </c>
      <c r="O497" s="1">
        <f t="shared" ca="1" si="47"/>
        <v>1.1658046269503345E-2</v>
      </c>
      <c r="Q497" s="41">
        <f t="shared" si="48"/>
        <v>42447.077420000001</v>
      </c>
    </row>
    <row r="498" spans="1:17" x14ac:dyDescent="0.2">
      <c r="A498" s="44" t="s">
        <v>7</v>
      </c>
      <c r="B498" s="34" t="s">
        <v>59</v>
      </c>
      <c r="C498" s="45">
        <v>57465.745479999998</v>
      </c>
      <c r="D498" s="45">
        <v>2.9999999999999997E-4</v>
      </c>
      <c r="E498" s="1">
        <f t="shared" si="44"/>
        <v>13391.534273863841</v>
      </c>
      <c r="F498" s="1">
        <f t="shared" si="45"/>
        <v>13391.5</v>
      </c>
      <c r="G498" s="1">
        <f t="shared" si="46"/>
        <v>1.1527499998919666E-2</v>
      </c>
      <c r="K498" s="1">
        <f t="shared" si="49"/>
        <v>1.1527499998919666E-2</v>
      </c>
      <c r="O498" s="1">
        <f t="shared" ca="1" si="47"/>
        <v>1.1658929419162047E-2</v>
      </c>
      <c r="Q498" s="41">
        <f t="shared" si="48"/>
        <v>42447.245479999998</v>
      </c>
    </row>
    <row r="499" spans="1:17" x14ac:dyDescent="0.2">
      <c r="A499" s="44" t="s">
        <v>7</v>
      </c>
      <c r="B499" s="34" t="s">
        <v>64</v>
      </c>
      <c r="C499" s="45">
        <v>57465.913760000003</v>
      </c>
      <c r="D499" s="45">
        <v>1E-4</v>
      </c>
      <c r="E499" s="1">
        <f t="shared" si="44"/>
        <v>13392.034608351792</v>
      </c>
      <c r="F499" s="1">
        <f t="shared" si="45"/>
        <v>13392</v>
      </c>
      <c r="G499" s="1">
        <f t="shared" si="46"/>
        <v>1.1640000004263129E-2</v>
      </c>
      <c r="K499" s="1">
        <f t="shared" si="49"/>
        <v>1.1640000004263129E-2</v>
      </c>
      <c r="O499" s="1">
        <f t="shared" ca="1" si="47"/>
        <v>1.1659812568820749E-2</v>
      </c>
      <c r="Q499" s="41">
        <f t="shared" si="48"/>
        <v>42447.413760000003</v>
      </c>
    </row>
    <row r="500" spans="1:17" x14ac:dyDescent="0.2">
      <c r="A500" s="44" t="s">
        <v>7</v>
      </c>
      <c r="B500" s="34" t="s">
        <v>59</v>
      </c>
      <c r="C500" s="45">
        <v>57466.081980000003</v>
      </c>
      <c r="D500" s="45">
        <v>2.9999999999999997E-4</v>
      </c>
      <c r="E500" s="1">
        <f t="shared" si="44"/>
        <v>13392.534764446162</v>
      </c>
      <c r="F500" s="1">
        <f t="shared" si="45"/>
        <v>13392.5</v>
      </c>
      <c r="G500" s="1">
        <f t="shared" si="46"/>
        <v>1.1692500003846362E-2</v>
      </c>
      <c r="K500" s="1">
        <f t="shared" si="49"/>
        <v>1.1692500003846362E-2</v>
      </c>
      <c r="O500" s="1">
        <f t="shared" ca="1" si="47"/>
        <v>1.1660695718479448E-2</v>
      </c>
      <c r="Q500" s="41">
        <f t="shared" si="48"/>
        <v>42447.581980000003</v>
      </c>
    </row>
    <row r="501" spans="1:17" x14ac:dyDescent="0.2">
      <c r="A501" s="44" t="s">
        <v>7</v>
      </c>
      <c r="B501" s="34" t="s">
        <v>64</v>
      </c>
      <c r="C501" s="45">
        <v>57466.250099999997</v>
      </c>
      <c r="D501" s="45">
        <v>1E-4</v>
      </c>
      <c r="E501" s="1">
        <f t="shared" si="44"/>
        <v>13393.034623217907</v>
      </c>
      <c r="F501" s="1">
        <f t="shared" si="45"/>
        <v>13393</v>
      </c>
      <c r="G501" s="1">
        <f t="shared" si="46"/>
        <v>1.1644999991403893E-2</v>
      </c>
      <c r="K501" s="1">
        <f t="shared" si="49"/>
        <v>1.1644999991403893E-2</v>
      </c>
      <c r="O501" s="1">
        <f t="shared" ca="1" si="47"/>
        <v>1.166157886813815E-2</v>
      </c>
      <c r="Q501" s="41">
        <f t="shared" si="48"/>
        <v>42447.750099999997</v>
      </c>
    </row>
    <row r="502" spans="1:17" x14ac:dyDescent="0.2">
      <c r="A502" s="44" t="s">
        <v>7</v>
      </c>
      <c r="B502" s="34" t="s">
        <v>59</v>
      </c>
      <c r="C502" s="45">
        <v>57466.418160000001</v>
      </c>
      <c r="D502" s="45">
        <v>2.9999999999999997E-4</v>
      </c>
      <c r="E502" s="1">
        <f t="shared" si="44"/>
        <v>13393.534303596112</v>
      </c>
      <c r="F502" s="1">
        <f t="shared" si="45"/>
        <v>13393.5</v>
      </c>
      <c r="G502" s="1">
        <f t="shared" si="46"/>
        <v>1.1537499995029066E-2</v>
      </c>
      <c r="K502" s="1">
        <f t="shared" si="49"/>
        <v>1.1537499995029066E-2</v>
      </c>
      <c r="O502" s="1">
        <f t="shared" ca="1" si="47"/>
        <v>1.1662462017796853E-2</v>
      </c>
      <c r="Q502" s="41">
        <f t="shared" si="48"/>
        <v>42447.918160000001</v>
      </c>
    </row>
    <row r="503" spans="1:17" x14ac:dyDescent="0.2">
      <c r="A503" s="44" t="s">
        <v>7</v>
      </c>
      <c r="B503" s="34" t="s">
        <v>64</v>
      </c>
      <c r="C503" s="45">
        <v>57466.586439999999</v>
      </c>
      <c r="D503" s="45">
        <v>1E-4</v>
      </c>
      <c r="E503" s="1">
        <f t="shared" si="44"/>
        <v>13394.034638084042</v>
      </c>
      <c r="F503" s="1">
        <f t="shared" si="45"/>
        <v>13394</v>
      </c>
      <c r="G503" s="1">
        <f t="shared" si="46"/>
        <v>1.1649999993096571E-2</v>
      </c>
      <c r="K503" s="1">
        <f t="shared" si="49"/>
        <v>1.1649999993096571E-2</v>
      </c>
      <c r="O503" s="1">
        <f t="shared" ca="1" si="47"/>
        <v>1.1663345167455551E-2</v>
      </c>
      <c r="Q503" s="41">
        <f t="shared" si="48"/>
        <v>42448.086439999999</v>
      </c>
    </row>
    <row r="504" spans="1:17" x14ac:dyDescent="0.2">
      <c r="A504" s="44" t="s">
        <v>7</v>
      </c>
      <c r="B504" s="34" t="s">
        <v>59</v>
      </c>
      <c r="C504" s="45">
        <v>57466.754500000003</v>
      </c>
      <c r="D504" s="45">
        <v>2.9999999999999997E-4</v>
      </c>
      <c r="E504" s="1">
        <f t="shared" si="44"/>
        <v>13394.534318462247</v>
      </c>
      <c r="F504" s="1">
        <f t="shared" si="45"/>
        <v>13394.5</v>
      </c>
      <c r="G504" s="1">
        <f t="shared" si="46"/>
        <v>1.1542499996721745E-2</v>
      </c>
      <c r="K504" s="1">
        <f t="shared" si="49"/>
        <v>1.1542499996721745E-2</v>
      </c>
      <c r="O504" s="1">
        <f t="shared" ca="1" si="47"/>
        <v>1.1664228317114254E-2</v>
      </c>
      <c r="Q504" s="41">
        <f t="shared" si="48"/>
        <v>42448.254500000003</v>
      </c>
    </row>
    <row r="505" spans="1:17" x14ac:dyDescent="0.2">
      <c r="A505" s="44" t="s">
        <v>7</v>
      </c>
      <c r="B505" s="34" t="s">
        <v>64</v>
      </c>
      <c r="C505" s="45">
        <v>57466.922780000001</v>
      </c>
      <c r="D505" s="45">
        <v>1E-4</v>
      </c>
      <c r="E505" s="1">
        <f t="shared" si="44"/>
        <v>13395.034652950177</v>
      </c>
      <c r="F505" s="1">
        <f t="shared" si="45"/>
        <v>13395</v>
      </c>
      <c r="G505" s="1">
        <f t="shared" si="46"/>
        <v>1.165499999478925E-2</v>
      </c>
      <c r="K505" s="1">
        <f t="shared" si="49"/>
        <v>1.165499999478925E-2</v>
      </c>
      <c r="O505" s="1">
        <f t="shared" ca="1" si="47"/>
        <v>1.1665111466772956E-2</v>
      </c>
      <c r="Q505" s="41">
        <f t="shared" si="48"/>
        <v>42448.422780000001</v>
      </c>
    </row>
    <row r="506" spans="1:17" x14ac:dyDescent="0.2">
      <c r="A506" s="44" t="s">
        <v>7</v>
      </c>
      <c r="B506" s="34" t="s">
        <v>59</v>
      </c>
      <c r="C506" s="45">
        <v>57467.090969999997</v>
      </c>
      <c r="D506" s="45">
        <v>2.9999999999999997E-4</v>
      </c>
      <c r="E506" s="1">
        <f t="shared" si="44"/>
        <v>13395.534719847754</v>
      </c>
      <c r="F506" s="1">
        <f t="shared" si="45"/>
        <v>13395.5</v>
      </c>
      <c r="G506" s="1">
        <f t="shared" si="46"/>
        <v>1.1677499991492368E-2</v>
      </c>
      <c r="K506" s="1">
        <f t="shared" si="49"/>
        <v>1.1677499991492368E-2</v>
      </c>
      <c r="O506" s="1">
        <f t="shared" ca="1" si="47"/>
        <v>1.1665994616431658E-2</v>
      </c>
      <c r="Q506" s="41">
        <f t="shared" si="48"/>
        <v>42448.590969999997</v>
      </c>
    </row>
    <row r="507" spans="1:17" x14ac:dyDescent="0.2">
      <c r="A507" s="44" t="s">
        <v>7</v>
      </c>
      <c r="B507" s="34" t="s">
        <v>64</v>
      </c>
      <c r="C507" s="45">
        <v>57467.259120000002</v>
      </c>
      <c r="D507" s="45">
        <v>1E-4</v>
      </c>
      <c r="E507" s="1">
        <f t="shared" si="44"/>
        <v>13396.034667816313</v>
      </c>
      <c r="F507" s="1">
        <f t="shared" si="45"/>
        <v>13396</v>
      </c>
      <c r="G507" s="1">
        <f t="shared" si="46"/>
        <v>1.1659999996481929E-2</v>
      </c>
      <c r="K507" s="1">
        <f t="shared" si="49"/>
        <v>1.1659999996481929E-2</v>
      </c>
      <c r="O507" s="1">
        <f t="shared" ca="1" si="47"/>
        <v>1.1666877766090357E-2</v>
      </c>
      <c r="Q507" s="41">
        <f t="shared" si="48"/>
        <v>42448.759120000002</v>
      </c>
    </row>
    <row r="508" spans="1:17" x14ac:dyDescent="0.2">
      <c r="A508" s="44" t="s">
        <v>7</v>
      </c>
      <c r="B508" s="34" t="s">
        <v>59</v>
      </c>
      <c r="C508" s="45">
        <v>57467.427179999999</v>
      </c>
      <c r="D508" s="45">
        <v>2.9999999999999997E-4</v>
      </c>
      <c r="E508" s="1">
        <f t="shared" si="44"/>
        <v>13396.534348194496</v>
      </c>
      <c r="F508" s="1">
        <f t="shared" si="45"/>
        <v>13396.5</v>
      </c>
      <c r="G508" s="1">
        <f t="shared" si="46"/>
        <v>1.1552499992831144E-2</v>
      </c>
      <c r="K508" s="1">
        <f t="shared" si="49"/>
        <v>1.1552499992831144E-2</v>
      </c>
      <c r="O508" s="1">
        <f t="shared" ca="1" si="47"/>
        <v>1.1667760915749059E-2</v>
      </c>
      <c r="Q508" s="41">
        <f t="shared" si="48"/>
        <v>42448.927179999999</v>
      </c>
    </row>
    <row r="509" spans="1:17" x14ac:dyDescent="0.2">
      <c r="A509" s="44" t="s">
        <v>7</v>
      </c>
      <c r="B509" s="34" t="s">
        <v>64</v>
      </c>
      <c r="C509" s="45">
        <v>57467.595459999997</v>
      </c>
      <c r="D509" s="45">
        <v>1E-4</v>
      </c>
      <c r="E509" s="1">
        <f t="shared" si="44"/>
        <v>13397.034682682426</v>
      </c>
      <c r="F509" s="1">
        <f t="shared" si="45"/>
        <v>13397</v>
      </c>
      <c r="G509" s="1">
        <f t="shared" si="46"/>
        <v>1.166499999089865E-2</v>
      </c>
      <c r="K509" s="1">
        <f t="shared" si="49"/>
        <v>1.166499999089865E-2</v>
      </c>
      <c r="O509" s="1">
        <f t="shared" ca="1" si="47"/>
        <v>1.1668644065407761E-2</v>
      </c>
      <c r="Q509" s="41">
        <f t="shared" si="48"/>
        <v>42449.095459999997</v>
      </c>
    </row>
    <row r="510" spans="1:17" x14ac:dyDescent="0.2">
      <c r="A510" s="44" t="s">
        <v>7</v>
      </c>
      <c r="B510" s="34" t="s">
        <v>64</v>
      </c>
      <c r="C510" s="45">
        <v>57467.931799999998</v>
      </c>
      <c r="D510" s="45">
        <v>1E-4</v>
      </c>
      <c r="E510" s="1">
        <f t="shared" si="44"/>
        <v>13398.034697548563</v>
      </c>
      <c r="F510" s="1">
        <f t="shared" si="45"/>
        <v>13398</v>
      </c>
      <c r="G510" s="1">
        <f t="shared" si="46"/>
        <v>1.1669999992591329E-2</v>
      </c>
      <c r="K510" s="1">
        <f t="shared" si="49"/>
        <v>1.1669999992591329E-2</v>
      </c>
      <c r="O510" s="1">
        <f t="shared" ca="1" si="47"/>
        <v>1.1670410364725162E-2</v>
      </c>
      <c r="Q510" s="41">
        <f t="shared" si="48"/>
        <v>42449.431799999998</v>
      </c>
    </row>
    <row r="511" spans="1:17" x14ac:dyDescent="0.2">
      <c r="A511" s="44" t="s">
        <v>7</v>
      </c>
      <c r="B511" s="34" t="s">
        <v>59</v>
      </c>
      <c r="C511" s="45">
        <v>57468.099970000003</v>
      </c>
      <c r="D511" s="45">
        <v>2.9999999999999997E-4</v>
      </c>
      <c r="E511" s="1">
        <f t="shared" si="44"/>
        <v>13398.534704981641</v>
      </c>
      <c r="F511" s="1">
        <f t="shared" si="45"/>
        <v>13398.5</v>
      </c>
      <c r="G511" s="1">
        <f t="shared" si="46"/>
        <v>1.1672499997075647E-2</v>
      </c>
      <c r="K511" s="1">
        <f t="shared" si="49"/>
        <v>1.1672499997075647E-2</v>
      </c>
      <c r="O511" s="1">
        <f t="shared" ca="1" si="47"/>
        <v>1.1671293514383865E-2</v>
      </c>
      <c r="Q511" s="41">
        <f t="shared" si="48"/>
        <v>42449.599970000003</v>
      </c>
    </row>
    <row r="512" spans="1:17" x14ac:dyDescent="0.2">
      <c r="A512" s="44" t="s">
        <v>7</v>
      </c>
      <c r="B512" s="34" t="s">
        <v>64</v>
      </c>
      <c r="C512" s="45">
        <v>57468.26814</v>
      </c>
      <c r="D512" s="45">
        <v>1E-4</v>
      </c>
      <c r="E512" s="1">
        <f t="shared" si="44"/>
        <v>13399.034712414697</v>
      </c>
      <c r="F512" s="1">
        <f t="shared" si="45"/>
        <v>13399</v>
      </c>
      <c r="G512" s="1">
        <f t="shared" si="46"/>
        <v>1.1674999994284008E-2</v>
      </c>
      <c r="K512" s="1">
        <f t="shared" si="49"/>
        <v>1.1674999994284008E-2</v>
      </c>
      <c r="O512" s="1">
        <f t="shared" ca="1" si="47"/>
        <v>1.1672176664042567E-2</v>
      </c>
      <c r="Q512" s="41">
        <f t="shared" si="48"/>
        <v>42449.76814</v>
      </c>
    </row>
    <row r="513" spans="1:17" x14ac:dyDescent="0.2">
      <c r="A513" s="44" t="s">
        <v>7</v>
      </c>
      <c r="B513" s="34" t="s">
        <v>59</v>
      </c>
      <c r="C513" s="45">
        <v>57468.436199999996</v>
      </c>
      <c r="D513" s="45">
        <v>2.9999999999999997E-4</v>
      </c>
      <c r="E513" s="1">
        <f t="shared" si="44"/>
        <v>13399.534392792881</v>
      </c>
      <c r="F513" s="1">
        <f t="shared" si="45"/>
        <v>13399.5</v>
      </c>
      <c r="G513" s="1">
        <f t="shared" si="46"/>
        <v>1.1567499990633223E-2</v>
      </c>
      <c r="K513" s="1">
        <f t="shared" si="49"/>
        <v>1.1567499990633223E-2</v>
      </c>
      <c r="O513" s="1">
        <f t="shared" ca="1" si="47"/>
        <v>1.1673059813701269E-2</v>
      </c>
      <c r="Q513" s="41">
        <f t="shared" si="48"/>
        <v>42449.936199999996</v>
      </c>
    </row>
    <row r="514" spans="1:17" x14ac:dyDescent="0.2">
      <c r="A514" s="44" t="s">
        <v>7</v>
      </c>
      <c r="B514" s="34" t="s">
        <v>64</v>
      </c>
      <c r="C514" s="45">
        <v>57468.604480000002</v>
      </c>
      <c r="D514" s="45">
        <v>1E-4</v>
      </c>
      <c r="E514" s="1">
        <f t="shared" si="44"/>
        <v>13400.034727280832</v>
      </c>
      <c r="F514" s="1">
        <f t="shared" si="45"/>
        <v>13400</v>
      </c>
      <c r="G514" s="1">
        <f t="shared" si="46"/>
        <v>1.1679999995976686E-2</v>
      </c>
      <c r="K514" s="1">
        <f t="shared" si="49"/>
        <v>1.1679999995976686E-2</v>
      </c>
      <c r="O514" s="1">
        <f t="shared" ca="1" si="47"/>
        <v>1.1673942963359968E-2</v>
      </c>
      <c r="Q514" s="41">
        <f t="shared" si="48"/>
        <v>42450.104480000002</v>
      </c>
    </row>
    <row r="515" spans="1:17" x14ac:dyDescent="0.2">
      <c r="A515" s="44" t="s">
        <v>7</v>
      </c>
      <c r="B515" s="34" t="s">
        <v>59</v>
      </c>
      <c r="C515" s="45">
        <v>57468.772539999998</v>
      </c>
      <c r="D515" s="45">
        <v>2.9999999999999997E-4</v>
      </c>
      <c r="E515" s="1">
        <f t="shared" si="44"/>
        <v>13400.534407659015</v>
      </c>
      <c r="F515" s="1">
        <f t="shared" si="45"/>
        <v>13400.5</v>
      </c>
      <c r="G515" s="1">
        <f t="shared" si="46"/>
        <v>1.1572499992325902E-2</v>
      </c>
      <c r="K515" s="1">
        <f t="shared" si="49"/>
        <v>1.1572499992325902E-2</v>
      </c>
      <c r="O515" s="1">
        <f t="shared" ca="1" si="47"/>
        <v>1.167482611301867E-2</v>
      </c>
      <c r="Q515" s="41">
        <f t="shared" si="48"/>
        <v>42450.272539999998</v>
      </c>
    </row>
    <row r="516" spans="1:17" x14ac:dyDescent="0.2">
      <c r="A516" s="44" t="s">
        <v>7</v>
      </c>
      <c r="B516" s="34" t="s">
        <v>64</v>
      </c>
      <c r="C516" s="45">
        <v>57468.940820000003</v>
      </c>
      <c r="D516" s="45">
        <v>1E-4</v>
      </c>
      <c r="E516" s="1">
        <f t="shared" si="44"/>
        <v>13401.034742146969</v>
      </c>
      <c r="F516" s="1">
        <f t="shared" si="45"/>
        <v>13401</v>
      </c>
      <c r="G516" s="1">
        <f t="shared" si="46"/>
        <v>1.1684999997669365E-2</v>
      </c>
      <c r="K516" s="1">
        <f t="shared" si="49"/>
        <v>1.1684999997669365E-2</v>
      </c>
      <c r="O516" s="1">
        <f t="shared" ca="1" si="47"/>
        <v>1.1675709262677372E-2</v>
      </c>
      <c r="Q516" s="41">
        <f t="shared" si="48"/>
        <v>42450.440820000003</v>
      </c>
    </row>
    <row r="517" spans="1:17" x14ac:dyDescent="0.2">
      <c r="A517" s="44" t="s">
        <v>7</v>
      </c>
      <c r="B517" s="34" t="s">
        <v>59</v>
      </c>
      <c r="C517" s="45">
        <v>57469.108979999997</v>
      </c>
      <c r="D517" s="45">
        <v>2.9999999999999997E-4</v>
      </c>
      <c r="E517" s="1">
        <f t="shared" si="44"/>
        <v>13401.534719847754</v>
      </c>
      <c r="F517" s="1">
        <f t="shared" si="45"/>
        <v>13401.5</v>
      </c>
      <c r="G517" s="1">
        <f t="shared" si="46"/>
        <v>1.1677499991492368E-2</v>
      </c>
      <c r="K517" s="1">
        <f t="shared" si="49"/>
        <v>1.1677499991492368E-2</v>
      </c>
      <c r="O517" s="1">
        <f t="shared" ca="1" si="47"/>
        <v>1.1676592412336071E-2</v>
      </c>
      <c r="Q517" s="41">
        <f t="shared" si="48"/>
        <v>42450.608979999997</v>
      </c>
    </row>
    <row r="518" spans="1:17" x14ac:dyDescent="0.2">
      <c r="A518" s="44" t="s">
        <v>7</v>
      </c>
      <c r="B518" s="34" t="s">
        <v>64</v>
      </c>
      <c r="C518" s="45">
        <v>57469.277159999998</v>
      </c>
      <c r="D518" s="45">
        <v>1E-4</v>
      </c>
      <c r="E518" s="1">
        <f t="shared" si="44"/>
        <v>13402.034757013082</v>
      </c>
      <c r="F518" s="1">
        <f t="shared" si="45"/>
        <v>13402</v>
      </c>
      <c r="G518" s="1">
        <f t="shared" si="46"/>
        <v>1.1689999992086086E-2</v>
      </c>
      <c r="K518" s="1">
        <f t="shared" si="49"/>
        <v>1.1689999992086086E-2</v>
      </c>
      <c r="O518" s="1">
        <f t="shared" ca="1" si="47"/>
        <v>1.1677475561994773E-2</v>
      </c>
      <c r="Q518" s="41">
        <f t="shared" si="48"/>
        <v>42450.777159999998</v>
      </c>
    </row>
    <row r="519" spans="1:17" x14ac:dyDescent="0.2">
      <c r="A519" s="44" t="s">
        <v>7</v>
      </c>
      <c r="B519" s="34" t="s">
        <v>59</v>
      </c>
      <c r="C519" s="45">
        <v>57469.445220000001</v>
      </c>
      <c r="D519" s="45">
        <v>2.9999999999999997E-4</v>
      </c>
      <c r="E519" s="1">
        <f t="shared" si="44"/>
        <v>13402.534437391287</v>
      </c>
      <c r="F519" s="1">
        <f t="shared" si="45"/>
        <v>13402.5</v>
      </c>
      <c r="G519" s="1">
        <f t="shared" si="46"/>
        <v>1.158249999571126E-2</v>
      </c>
      <c r="K519" s="1">
        <f t="shared" si="49"/>
        <v>1.158249999571126E-2</v>
      </c>
      <c r="O519" s="1">
        <f t="shared" ca="1" si="47"/>
        <v>1.1678358711653476E-2</v>
      </c>
      <c r="Q519" s="41">
        <f t="shared" si="48"/>
        <v>42450.945220000001</v>
      </c>
    </row>
    <row r="520" spans="1:17" x14ac:dyDescent="0.2">
      <c r="A520" s="44" t="s">
        <v>7</v>
      </c>
      <c r="B520" s="34" t="s">
        <v>64</v>
      </c>
      <c r="C520" s="45">
        <v>57469.613499999999</v>
      </c>
      <c r="D520" s="45">
        <v>1E-4</v>
      </c>
      <c r="E520" s="1">
        <f t="shared" si="44"/>
        <v>13403.034771879218</v>
      </c>
      <c r="F520" s="1">
        <f t="shared" si="45"/>
        <v>13403</v>
      </c>
      <c r="G520" s="1">
        <f t="shared" si="46"/>
        <v>1.1694999993778765E-2</v>
      </c>
      <c r="K520" s="1">
        <f t="shared" si="49"/>
        <v>1.1694999993778765E-2</v>
      </c>
      <c r="O520" s="1">
        <f t="shared" ca="1" si="47"/>
        <v>1.1679241861312178E-2</v>
      </c>
      <c r="Q520" s="41">
        <f t="shared" si="48"/>
        <v>42451.113499999999</v>
      </c>
    </row>
    <row r="521" spans="1:17" x14ac:dyDescent="0.2">
      <c r="A521" s="44" t="s">
        <v>7</v>
      </c>
      <c r="B521" s="34" t="s">
        <v>59</v>
      </c>
      <c r="C521" s="45">
        <v>57469.78155</v>
      </c>
      <c r="D521" s="45">
        <v>2.9999999999999997E-4</v>
      </c>
      <c r="E521" s="1">
        <f t="shared" si="44"/>
        <v>13403.534422525152</v>
      </c>
      <c r="F521" s="1">
        <f t="shared" si="45"/>
        <v>13403.5</v>
      </c>
      <c r="G521" s="1">
        <f t="shared" si="46"/>
        <v>1.1577499994018581E-2</v>
      </c>
      <c r="K521" s="1">
        <f t="shared" si="49"/>
        <v>1.1577499994018581E-2</v>
      </c>
      <c r="O521" s="1">
        <f t="shared" ca="1" si="47"/>
        <v>1.1680125010970877E-2</v>
      </c>
      <c r="Q521" s="41">
        <f t="shared" si="48"/>
        <v>42451.28155</v>
      </c>
    </row>
    <row r="522" spans="1:17" x14ac:dyDescent="0.2">
      <c r="A522" s="44" t="s">
        <v>7</v>
      </c>
      <c r="B522" s="34" t="s">
        <v>64</v>
      </c>
      <c r="C522" s="45">
        <v>57469.949840000001</v>
      </c>
      <c r="D522" s="45">
        <v>1E-4</v>
      </c>
      <c r="E522" s="1">
        <f t="shared" si="44"/>
        <v>13404.034786745353</v>
      </c>
      <c r="F522" s="1">
        <f t="shared" si="45"/>
        <v>13404</v>
      </c>
      <c r="G522" s="1">
        <f t="shared" si="46"/>
        <v>1.1699999995471444E-2</v>
      </c>
      <c r="K522" s="1">
        <f t="shared" si="49"/>
        <v>1.1699999995471444E-2</v>
      </c>
      <c r="O522" s="1">
        <f t="shared" ca="1" si="47"/>
        <v>1.1681008160629579E-2</v>
      </c>
      <c r="Q522" s="41">
        <f t="shared" si="48"/>
        <v>42451.449840000001</v>
      </c>
    </row>
    <row r="523" spans="1:17" x14ac:dyDescent="0.2">
      <c r="A523" s="44" t="s">
        <v>7</v>
      </c>
      <c r="B523" s="34" t="s">
        <v>59</v>
      </c>
      <c r="C523" s="45">
        <v>57470.117969999999</v>
      </c>
      <c r="D523" s="45">
        <v>2.9999999999999997E-4</v>
      </c>
      <c r="E523" s="1">
        <f t="shared" si="44"/>
        <v>13404.534675249368</v>
      </c>
      <c r="F523" s="1">
        <f t="shared" si="45"/>
        <v>13404.5</v>
      </c>
      <c r="G523" s="1">
        <f t="shared" si="46"/>
        <v>1.166249999369029E-2</v>
      </c>
      <c r="K523" s="1">
        <f t="shared" si="49"/>
        <v>1.166249999369029E-2</v>
      </c>
      <c r="O523" s="1">
        <f t="shared" ca="1" si="47"/>
        <v>1.1681891310288281E-2</v>
      </c>
      <c r="Q523" s="41">
        <f t="shared" si="48"/>
        <v>42451.617969999999</v>
      </c>
    </row>
    <row r="524" spans="1:17" x14ac:dyDescent="0.2">
      <c r="A524" s="44" t="s">
        <v>7</v>
      </c>
      <c r="B524" s="34" t="s">
        <v>64</v>
      </c>
      <c r="C524" s="45">
        <v>57470.286180000003</v>
      </c>
      <c r="D524" s="45">
        <v>1E-4</v>
      </c>
      <c r="E524" s="1">
        <f t="shared" si="44"/>
        <v>13405.034801611488</v>
      </c>
      <c r="F524" s="1">
        <f t="shared" si="45"/>
        <v>13405</v>
      </c>
      <c r="G524" s="1">
        <f t="shared" si="46"/>
        <v>1.1704999997164123E-2</v>
      </c>
      <c r="K524" s="1">
        <f t="shared" si="49"/>
        <v>1.1704999997164123E-2</v>
      </c>
      <c r="O524" s="1">
        <f t="shared" ca="1" si="47"/>
        <v>1.1682774459946983E-2</v>
      </c>
      <c r="Q524" s="41">
        <f t="shared" si="48"/>
        <v>42451.786180000003</v>
      </c>
    </row>
    <row r="525" spans="1:17" x14ac:dyDescent="0.2">
      <c r="A525" s="44" t="s">
        <v>7</v>
      </c>
      <c r="B525" s="34" t="s">
        <v>64</v>
      </c>
      <c r="C525" s="45">
        <v>57470.622519999997</v>
      </c>
      <c r="D525" s="45">
        <v>1E-4</v>
      </c>
      <c r="E525" s="1">
        <f t="shared" si="44"/>
        <v>13406.034816477602</v>
      </c>
      <c r="F525" s="1">
        <f t="shared" si="45"/>
        <v>13406</v>
      </c>
      <c r="G525" s="1">
        <f t="shared" si="46"/>
        <v>1.1709999991580844E-2</v>
      </c>
      <c r="K525" s="1">
        <f t="shared" si="49"/>
        <v>1.1709999991580844E-2</v>
      </c>
      <c r="O525" s="1">
        <f t="shared" ca="1" si="47"/>
        <v>1.1684540759264384E-2</v>
      </c>
      <c r="Q525" s="41">
        <f t="shared" si="48"/>
        <v>42452.122519999997</v>
      </c>
    </row>
    <row r="526" spans="1:17" x14ac:dyDescent="0.2">
      <c r="A526" s="44" t="s">
        <v>5</v>
      </c>
      <c r="B526" s="34" t="s">
        <v>59</v>
      </c>
      <c r="C526" s="45">
        <v>57545.120170000002</v>
      </c>
      <c r="D526" s="45">
        <v>4.0000000000000002E-4</v>
      </c>
      <c r="E526" s="1">
        <f t="shared" si="44"/>
        <v>13627.533173770196</v>
      </c>
      <c r="F526" s="1">
        <f t="shared" si="45"/>
        <v>13627.5</v>
      </c>
      <c r="G526" s="1">
        <f t="shared" si="46"/>
        <v>1.1157499997352716E-2</v>
      </c>
      <c r="K526" s="1">
        <f t="shared" si="49"/>
        <v>1.1157499997352716E-2</v>
      </c>
      <c r="O526" s="1">
        <f t="shared" ca="1" si="47"/>
        <v>1.207577605806906E-2</v>
      </c>
      <c r="Q526" s="41">
        <f t="shared" si="48"/>
        <v>42526.620170000002</v>
      </c>
    </row>
    <row r="527" spans="1:17" x14ac:dyDescent="0.2">
      <c r="A527" s="44" t="s">
        <v>5</v>
      </c>
      <c r="B527" s="34" t="s">
        <v>64</v>
      </c>
      <c r="C527" s="45">
        <v>57592.039700000001</v>
      </c>
      <c r="D527" s="45">
        <v>6.9999999999999999E-4</v>
      </c>
      <c r="E527" s="1">
        <f t="shared" si="44"/>
        <v>13767.035544918008</v>
      </c>
      <c r="F527" s="1">
        <f t="shared" si="45"/>
        <v>13767</v>
      </c>
      <c r="G527" s="1">
        <f t="shared" si="46"/>
        <v>1.1955000001762528E-2</v>
      </c>
      <c r="K527" s="1">
        <f t="shared" si="49"/>
        <v>1.1955000001762528E-2</v>
      </c>
      <c r="O527" s="1">
        <f t="shared" ca="1" si="47"/>
        <v>1.2322174812846726E-2</v>
      </c>
      <c r="Q527" s="41">
        <f t="shared" si="48"/>
        <v>42573.539700000001</v>
      </c>
    </row>
    <row r="528" spans="1:17" x14ac:dyDescent="0.2">
      <c r="A528" s="44" t="s">
        <v>5</v>
      </c>
      <c r="B528" s="34" t="s">
        <v>59</v>
      </c>
      <c r="C528" s="45">
        <v>57669.90208</v>
      </c>
      <c r="D528" s="45">
        <v>4.0000000000000002E-4</v>
      </c>
      <c r="E528" s="1">
        <f t="shared" si="44"/>
        <v>13998.538005262601</v>
      </c>
      <c r="F528" s="1">
        <f t="shared" si="45"/>
        <v>13998.5</v>
      </c>
      <c r="G528" s="1">
        <f t="shared" si="46"/>
        <v>1.278249999450054E-2</v>
      </c>
      <c r="K528" s="1">
        <f t="shared" si="49"/>
        <v>1.278249999450054E-2</v>
      </c>
      <c r="O528" s="1">
        <f t="shared" ca="1" si="47"/>
        <v>1.2731073104825429E-2</v>
      </c>
      <c r="Q528" s="41">
        <f t="shared" si="48"/>
        <v>42651.40208</v>
      </c>
    </row>
    <row r="529" spans="1:17" x14ac:dyDescent="0.2">
      <c r="A529" s="44" t="s">
        <v>5</v>
      </c>
      <c r="B529" s="34" t="s">
        <v>64</v>
      </c>
      <c r="C529" s="45">
        <v>57693.950389999998</v>
      </c>
      <c r="D529" s="45">
        <v>8.0000000000000004E-4</v>
      </c>
      <c r="E529" s="1">
        <f t="shared" si="44"/>
        <v>14070.039068190927</v>
      </c>
      <c r="F529" s="1">
        <f t="shared" si="45"/>
        <v>14070</v>
      </c>
      <c r="G529" s="1">
        <f t="shared" si="46"/>
        <v>1.3139999995473772E-2</v>
      </c>
      <c r="K529" s="1">
        <f t="shared" si="49"/>
        <v>1.3139999995473772E-2</v>
      </c>
      <c r="O529" s="1">
        <f t="shared" ca="1" si="47"/>
        <v>1.2857363506019712E-2</v>
      </c>
      <c r="Q529" s="41">
        <f t="shared" si="48"/>
        <v>42675.450389999998</v>
      </c>
    </row>
    <row r="530" spans="1:17" x14ac:dyDescent="0.2">
      <c r="A530" s="44" t="s">
        <v>5</v>
      </c>
      <c r="B530" s="34" t="s">
        <v>59</v>
      </c>
      <c r="C530" s="45">
        <v>57709.926449999999</v>
      </c>
      <c r="D530" s="45">
        <v>4.0000000000000002E-4</v>
      </c>
      <c r="E530" s="1">
        <f t="shared" si="44"/>
        <v>14117.539506741779</v>
      </c>
      <c r="F530" s="1">
        <f t="shared" si="45"/>
        <v>14117.5</v>
      </c>
      <c r="G530" s="1">
        <f t="shared" si="46"/>
        <v>1.3287499998114072E-2</v>
      </c>
      <c r="K530" s="1">
        <f t="shared" si="49"/>
        <v>1.3287499998114072E-2</v>
      </c>
      <c r="O530" s="1">
        <f t="shared" ca="1" si="47"/>
        <v>1.2941262723596338E-2</v>
      </c>
      <c r="Q530" s="41">
        <f t="shared" si="48"/>
        <v>42691.426449999999</v>
      </c>
    </row>
    <row r="531" spans="1:17" x14ac:dyDescent="0.2">
      <c r="A531" s="44" t="s">
        <v>5</v>
      </c>
      <c r="B531" s="34" t="s">
        <v>64</v>
      </c>
      <c r="C531" s="45">
        <v>57721.866560000002</v>
      </c>
      <c r="D531" s="45">
        <v>5.9999999999999995E-4</v>
      </c>
      <c r="E531" s="1">
        <f t="shared" si="44"/>
        <v>14153.040153418464</v>
      </c>
      <c r="F531" s="1">
        <f t="shared" si="45"/>
        <v>14153</v>
      </c>
      <c r="G531" s="1">
        <f t="shared" si="46"/>
        <v>1.3505000002624001E-2</v>
      </c>
      <c r="K531" s="1">
        <f t="shared" si="49"/>
        <v>1.3505000002624001E-2</v>
      </c>
      <c r="O531" s="1">
        <f t="shared" ca="1" si="47"/>
        <v>1.300396634936413E-2</v>
      </c>
      <c r="Q531" s="41">
        <f t="shared" si="48"/>
        <v>42703.366560000002</v>
      </c>
    </row>
    <row r="532" spans="1:17" x14ac:dyDescent="0.2">
      <c r="A532" s="44" t="s">
        <v>5</v>
      </c>
      <c r="B532" s="34" t="s">
        <v>59</v>
      </c>
      <c r="C532" s="45">
        <v>57736.833639999997</v>
      </c>
      <c r="D532" s="45">
        <v>2.9999999999999997E-4</v>
      </c>
      <c r="E532" s="1">
        <f t="shared" si="44"/>
        <v>14197.540666299952</v>
      </c>
      <c r="F532" s="1">
        <f t="shared" si="45"/>
        <v>14197.5</v>
      </c>
      <c r="G532" s="1">
        <f t="shared" si="46"/>
        <v>1.3677499991899822E-2</v>
      </c>
      <c r="K532" s="1">
        <f t="shared" si="49"/>
        <v>1.3677499991899822E-2</v>
      </c>
      <c r="O532" s="1">
        <f t="shared" ca="1" si="47"/>
        <v>1.3082566668988545E-2</v>
      </c>
      <c r="Q532" s="41">
        <f t="shared" si="48"/>
        <v>42718.333639999997</v>
      </c>
    </row>
    <row r="533" spans="1:17" x14ac:dyDescent="0.2">
      <c r="A533" s="44" t="s">
        <v>5</v>
      </c>
      <c r="B533" s="34" t="s">
        <v>59</v>
      </c>
      <c r="C533" s="45">
        <v>57737.842640000003</v>
      </c>
      <c r="D533" s="45">
        <v>2.9999999999999997E-4</v>
      </c>
      <c r="E533" s="1">
        <f t="shared" ref="E533:E550" si="50">+(C533-C$7)/C$8</f>
        <v>14200.540651433837</v>
      </c>
      <c r="F533" s="1">
        <f t="shared" ref="F533:F551" si="51">ROUND(2*E533,0)/2</f>
        <v>14200.5</v>
      </c>
      <c r="G533" s="1">
        <f t="shared" ref="G533:G550" si="52">+C533-(C$7+F533*C$8)</f>
        <v>1.3672499997483101E-2</v>
      </c>
      <c r="K533" s="1">
        <f t="shared" si="49"/>
        <v>1.3672499997483101E-2</v>
      </c>
      <c r="O533" s="1">
        <f t="shared" ref="O533:O550" ca="1" si="53">+C$11+C$12*$F533</f>
        <v>1.3087865566940752E-2</v>
      </c>
      <c r="Q533" s="41">
        <f t="shared" ref="Q533:Q550" si="54">+C533-15018.5</f>
        <v>42719.342640000003</v>
      </c>
    </row>
    <row r="534" spans="1:17" x14ac:dyDescent="0.2">
      <c r="A534" s="44" t="s">
        <v>5</v>
      </c>
      <c r="B534" s="34" t="s">
        <v>64</v>
      </c>
      <c r="C534" s="45">
        <v>57930.060599999997</v>
      </c>
      <c r="D534" s="45">
        <v>6.9999999999999999E-4</v>
      </c>
      <c r="E534" s="1">
        <f t="shared" si="50"/>
        <v>14772.048106798264</v>
      </c>
      <c r="F534" s="1">
        <f t="shared" si="51"/>
        <v>14772</v>
      </c>
      <c r="G534" s="1">
        <f t="shared" si="52"/>
        <v>1.6179999991436489E-2</v>
      </c>
      <c r="K534" s="1">
        <f t="shared" si="49"/>
        <v>1.6179999991436489E-2</v>
      </c>
      <c r="O534" s="1">
        <f t="shared" ca="1" si="53"/>
        <v>1.4097305626836341E-2</v>
      </c>
      <c r="Q534" s="41">
        <f t="shared" si="54"/>
        <v>42911.560599999997</v>
      </c>
    </row>
    <row r="535" spans="1:17" x14ac:dyDescent="0.2">
      <c r="A535" s="44" t="s">
        <v>5</v>
      </c>
      <c r="B535" s="34" t="s">
        <v>59</v>
      </c>
      <c r="C535" s="45">
        <v>58021.040309999997</v>
      </c>
      <c r="D535" s="45">
        <v>4.0000000000000002E-4</v>
      </c>
      <c r="E535" s="1">
        <f t="shared" si="50"/>
        <v>15042.551355047775</v>
      </c>
      <c r="F535" s="1">
        <f t="shared" si="51"/>
        <v>15042.5</v>
      </c>
      <c r="G535" s="1">
        <f t="shared" si="52"/>
        <v>1.7272499993850943E-2</v>
      </c>
      <c r="K535" s="1">
        <f t="shared" si="49"/>
        <v>1.7272499993850943E-2</v>
      </c>
      <c r="O535" s="1">
        <f t="shared" ca="1" si="53"/>
        <v>1.4575089592193745E-2</v>
      </c>
      <c r="Q535" s="41">
        <f t="shared" si="54"/>
        <v>43002.540309999997</v>
      </c>
    </row>
    <row r="536" spans="1:17" x14ac:dyDescent="0.2">
      <c r="A536" s="44" t="s">
        <v>5</v>
      </c>
      <c r="B536" s="34" t="s">
        <v>59</v>
      </c>
      <c r="C536" s="45">
        <v>58044.920510000004</v>
      </c>
      <c r="D536" s="45">
        <v>4.0000000000000002E-4</v>
      </c>
      <c r="E536" s="1">
        <f t="shared" si="50"/>
        <v>15113.552588936627</v>
      </c>
      <c r="F536" s="1">
        <f t="shared" si="51"/>
        <v>15113.5</v>
      </c>
      <c r="G536" s="1">
        <f t="shared" si="52"/>
        <v>1.7687500003376044E-2</v>
      </c>
      <c r="K536" s="1">
        <f t="shared" si="49"/>
        <v>1.7687500003376044E-2</v>
      </c>
      <c r="O536" s="1">
        <f t="shared" ca="1" si="53"/>
        <v>1.470049684372933E-2</v>
      </c>
      <c r="Q536" s="41">
        <f t="shared" si="54"/>
        <v>43026.420510000004</v>
      </c>
    </row>
    <row r="537" spans="1:17" x14ac:dyDescent="0.2">
      <c r="A537" s="44" t="s">
        <v>5</v>
      </c>
      <c r="B537" s="34" t="s">
        <v>59</v>
      </c>
      <c r="C537" s="45">
        <v>58045.929510000002</v>
      </c>
      <c r="D537" s="45">
        <v>4.0000000000000002E-4</v>
      </c>
      <c r="E537" s="1">
        <f t="shared" si="50"/>
        <v>15116.552574070492</v>
      </c>
      <c r="F537" s="1">
        <f t="shared" si="51"/>
        <v>15116.5</v>
      </c>
      <c r="G537" s="1">
        <f t="shared" si="52"/>
        <v>1.7682500001683366E-2</v>
      </c>
      <c r="K537" s="1">
        <f t="shared" si="49"/>
        <v>1.7682500001683366E-2</v>
      </c>
      <c r="O537" s="1">
        <f t="shared" ca="1" si="53"/>
        <v>1.4705795741681536E-2</v>
      </c>
      <c r="Q537" s="41">
        <f t="shared" si="54"/>
        <v>43027.429510000002</v>
      </c>
    </row>
    <row r="538" spans="1:17" x14ac:dyDescent="0.2">
      <c r="A538" s="38" t="s">
        <v>65</v>
      </c>
      <c r="B538" s="37" t="s">
        <v>59</v>
      </c>
      <c r="C538" s="38">
        <v>58393.030900000129</v>
      </c>
      <c r="D538" s="38" t="s">
        <v>28</v>
      </c>
      <c r="E538" s="1">
        <f t="shared" si="50"/>
        <v>16148.563485810653</v>
      </c>
      <c r="F538" s="1">
        <f t="shared" si="51"/>
        <v>16148.5</v>
      </c>
      <c r="G538" s="1">
        <f t="shared" si="52"/>
        <v>2.1352500123612117E-2</v>
      </c>
      <c r="K538" s="1">
        <f t="shared" si="49"/>
        <v>2.1352500123612117E-2</v>
      </c>
      <c r="O538" s="1">
        <f t="shared" ca="1" si="53"/>
        <v>1.6528616637241023E-2</v>
      </c>
      <c r="Q538" s="41">
        <f t="shared" si="54"/>
        <v>43374.530900000129</v>
      </c>
    </row>
    <row r="539" spans="1:17" x14ac:dyDescent="0.2">
      <c r="A539" s="50" t="s">
        <v>89</v>
      </c>
      <c r="B539" s="48" t="s">
        <v>64</v>
      </c>
      <c r="C539" s="51">
        <v>58405.476799999997</v>
      </c>
      <c r="D539" s="51">
        <v>1.1000000000000001E-3</v>
      </c>
      <c r="E539" s="1">
        <f t="shared" si="50"/>
        <v>16185.567960515538</v>
      </c>
      <c r="F539" s="1">
        <f t="shared" si="51"/>
        <v>16185.5</v>
      </c>
      <c r="G539" s="1">
        <f t="shared" si="52"/>
        <v>2.285749999282416E-2</v>
      </c>
      <c r="K539" s="1">
        <f t="shared" si="49"/>
        <v>2.285749999282416E-2</v>
      </c>
      <c r="O539" s="1">
        <f t="shared" ca="1" si="53"/>
        <v>1.6593969711984919E-2</v>
      </c>
      <c r="Q539" s="41">
        <f t="shared" si="54"/>
        <v>43386.976799999997</v>
      </c>
    </row>
    <row r="540" spans="1:17" x14ac:dyDescent="0.2">
      <c r="A540" s="50" t="s">
        <v>89</v>
      </c>
      <c r="B540" s="48" t="s">
        <v>59</v>
      </c>
      <c r="C540" s="51">
        <v>58405.644699999997</v>
      </c>
      <c r="D540" s="51">
        <v>2.2000000000000001E-3</v>
      </c>
      <c r="E540" s="1">
        <f t="shared" si="50"/>
        <v>16186.067165177559</v>
      </c>
      <c r="F540" s="1">
        <f t="shared" si="51"/>
        <v>16186</v>
      </c>
      <c r="G540" s="1">
        <f t="shared" si="52"/>
        <v>2.2589999993215315E-2</v>
      </c>
      <c r="K540" s="1">
        <f t="shared" si="49"/>
        <v>2.2589999993215315E-2</v>
      </c>
      <c r="O540" s="1">
        <f t="shared" ca="1" si="53"/>
        <v>1.6594852861643621E-2</v>
      </c>
      <c r="Q540" s="41">
        <f t="shared" si="54"/>
        <v>43387.144699999997</v>
      </c>
    </row>
    <row r="541" spans="1:17" x14ac:dyDescent="0.2">
      <c r="A541" s="50" t="s">
        <v>89</v>
      </c>
      <c r="B541" s="48" t="s">
        <v>64</v>
      </c>
      <c r="C541" s="51">
        <v>58438.437700000002</v>
      </c>
      <c r="D541" s="51">
        <v>1.1000000000000001E-3</v>
      </c>
      <c r="E541" s="1">
        <f t="shared" si="50"/>
        <v>16283.568168641383</v>
      </c>
      <c r="F541" s="1">
        <f t="shared" si="51"/>
        <v>16283.5</v>
      </c>
      <c r="G541" s="1">
        <f t="shared" si="52"/>
        <v>2.2927500001969747E-2</v>
      </c>
      <c r="K541" s="1">
        <f t="shared" si="49"/>
        <v>2.2927500001969747E-2</v>
      </c>
      <c r="O541" s="1">
        <f t="shared" ca="1" si="53"/>
        <v>1.6767067045090376E-2</v>
      </c>
      <c r="Q541" s="41">
        <f t="shared" si="54"/>
        <v>43419.937700000002</v>
      </c>
    </row>
    <row r="542" spans="1:17" x14ac:dyDescent="0.2">
      <c r="A542" s="44" t="s">
        <v>5</v>
      </c>
      <c r="B542" s="34" t="s">
        <v>64</v>
      </c>
      <c r="C542" s="45">
        <v>58450.714039999999</v>
      </c>
      <c r="D542" s="45">
        <v>6.9999999999999999E-4</v>
      </c>
      <c r="E542" s="1">
        <f t="shared" si="50"/>
        <v>16320.068503129309</v>
      </c>
      <c r="F542" s="1">
        <f t="shared" si="51"/>
        <v>16320</v>
      </c>
      <c r="G542" s="1">
        <f t="shared" si="52"/>
        <v>2.3039999992761295E-2</v>
      </c>
      <c r="K542" s="1">
        <f t="shared" si="49"/>
        <v>2.3039999992761295E-2</v>
      </c>
      <c r="O542" s="1">
        <f t="shared" ca="1" si="53"/>
        <v>1.6831536970175569E-2</v>
      </c>
      <c r="Q542" s="41">
        <f t="shared" si="54"/>
        <v>43432.214039999999</v>
      </c>
    </row>
    <row r="543" spans="1:17" x14ac:dyDescent="0.2">
      <c r="A543" s="50" t="s">
        <v>90</v>
      </c>
      <c r="B543" s="48" t="s">
        <v>64</v>
      </c>
      <c r="C543" s="51">
        <v>59134.323400000001</v>
      </c>
      <c r="D543" s="51">
        <v>2.0000000000000001E-4</v>
      </c>
      <c r="E543" s="1">
        <f t="shared" si="50"/>
        <v>18352.593693787439</v>
      </c>
      <c r="F543" s="1">
        <f t="shared" si="51"/>
        <v>18352.5</v>
      </c>
      <c r="G543" s="1">
        <f t="shared" si="52"/>
        <v>3.1512499997916166E-2</v>
      </c>
      <c r="K543" s="1">
        <f t="shared" si="49"/>
        <v>3.1512499997916166E-2</v>
      </c>
      <c r="O543" s="1">
        <f t="shared" ca="1" si="53"/>
        <v>2.0421540332796362E-2</v>
      </c>
      <c r="Q543" s="41">
        <f t="shared" si="54"/>
        <v>44115.823400000001</v>
      </c>
    </row>
    <row r="544" spans="1:17" x14ac:dyDescent="0.2">
      <c r="A544" s="50" t="s">
        <v>90</v>
      </c>
      <c r="B544" s="48" t="s">
        <v>59</v>
      </c>
      <c r="C544" s="51">
        <v>59134.491699999999</v>
      </c>
      <c r="D544" s="51">
        <v>4.0000000000000002E-4</v>
      </c>
      <c r="E544" s="1">
        <f t="shared" si="50"/>
        <v>18353.09408773989</v>
      </c>
      <c r="F544" s="1">
        <f t="shared" si="51"/>
        <v>18353</v>
      </c>
      <c r="G544" s="1">
        <f t="shared" si="52"/>
        <v>3.1644999995478429E-2</v>
      </c>
      <c r="K544" s="1">
        <f t="shared" si="49"/>
        <v>3.1644999995478429E-2</v>
      </c>
      <c r="O544" s="1">
        <f t="shared" ca="1" si="53"/>
        <v>2.0422423482455064E-2</v>
      </c>
      <c r="Q544" s="41">
        <f t="shared" si="54"/>
        <v>44115.991699999999</v>
      </c>
    </row>
    <row r="545" spans="1:17" x14ac:dyDescent="0.2">
      <c r="A545" s="44" t="s">
        <v>3</v>
      </c>
      <c r="B545" s="34" t="s">
        <v>59</v>
      </c>
      <c r="C545" s="45">
        <v>59146.426270000004</v>
      </c>
      <c r="D545" s="45">
        <v>8.9999999999999998E-4</v>
      </c>
      <c r="E545" s="1">
        <f t="shared" si="50"/>
        <v>18388.578262743991</v>
      </c>
      <c r="F545" s="1">
        <f t="shared" si="51"/>
        <v>18388.5</v>
      </c>
      <c r="G545" s="1">
        <f t="shared" si="52"/>
        <v>2.6322500001697335E-2</v>
      </c>
      <c r="K545" s="1">
        <f t="shared" si="49"/>
        <v>2.6322500001697335E-2</v>
      </c>
      <c r="O545" s="1">
        <f t="shared" ca="1" si="53"/>
        <v>2.0485127108222853E-2</v>
      </c>
      <c r="Q545" s="41">
        <f t="shared" si="54"/>
        <v>44127.926270000004</v>
      </c>
    </row>
    <row r="546" spans="1:17" x14ac:dyDescent="0.2">
      <c r="A546" s="52" t="s">
        <v>91</v>
      </c>
      <c r="B546" s="53" t="s">
        <v>64</v>
      </c>
      <c r="C546" s="54">
        <v>59146.432000000001</v>
      </c>
      <c r="D546" s="54">
        <v>2.0000000000000001E-4</v>
      </c>
      <c r="E546" s="1">
        <f t="shared" si="50"/>
        <v>18388.595299329532</v>
      </c>
      <c r="F546" s="1">
        <f t="shared" si="51"/>
        <v>18388.5</v>
      </c>
      <c r="G546" s="1">
        <f t="shared" si="52"/>
        <v>3.2052499998826534E-2</v>
      </c>
      <c r="K546" s="1">
        <f t="shared" si="49"/>
        <v>3.2052499998826534E-2</v>
      </c>
      <c r="O546" s="1">
        <f t="shared" ca="1" si="53"/>
        <v>2.0485127108222853E-2</v>
      </c>
      <c r="Q546" s="41">
        <f t="shared" si="54"/>
        <v>44127.932000000001</v>
      </c>
    </row>
    <row r="547" spans="1:17" ht="12" customHeight="1" x14ac:dyDescent="0.2">
      <c r="A547" s="56" t="s">
        <v>92</v>
      </c>
      <c r="B547" s="57" t="s">
        <v>59</v>
      </c>
      <c r="C547" s="58">
        <v>59175.355499999998</v>
      </c>
      <c r="D547" s="56">
        <v>2.7000000000000001E-3</v>
      </c>
      <c r="E547" s="1">
        <f t="shared" si="50"/>
        <v>18474.591404403334</v>
      </c>
      <c r="F547" s="1">
        <f t="shared" si="51"/>
        <v>18474.5</v>
      </c>
      <c r="G547" s="1">
        <f t="shared" si="52"/>
        <v>3.074249999190215E-2</v>
      </c>
      <c r="K547" s="1">
        <f t="shared" si="49"/>
        <v>3.074249999190215E-2</v>
      </c>
      <c r="O547" s="1">
        <f t="shared" ca="1" si="53"/>
        <v>2.0637028849519477E-2</v>
      </c>
      <c r="Q547" s="41">
        <f t="shared" si="54"/>
        <v>44156.855499999998</v>
      </c>
    </row>
    <row r="548" spans="1:17" ht="12" customHeight="1" x14ac:dyDescent="0.2">
      <c r="A548" s="56" t="s">
        <v>92</v>
      </c>
      <c r="B548" s="57" t="s">
        <v>59</v>
      </c>
      <c r="C548" s="58">
        <v>59175.523999999998</v>
      </c>
      <c r="D548" s="56">
        <v>1.1999999999999999E-3</v>
      </c>
      <c r="E548" s="1">
        <f t="shared" si="50"/>
        <v>18475.09239300101</v>
      </c>
      <c r="F548" s="1">
        <f t="shared" si="51"/>
        <v>18475</v>
      </c>
      <c r="G548" s="1">
        <f t="shared" si="52"/>
        <v>3.1074999991687946E-2</v>
      </c>
      <c r="K548" s="1">
        <f t="shared" si="49"/>
        <v>3.1074999991687946E-2</v>
      </c>
      <c r="O548" s="1">
        <f t="shared" ca="1" si="53"/>
        <v>2.063791199917818E-2</v>
      </c>
      <c r="Q548" s="41">
        <f t="shared" si="54"/>
        <v>44157.023999999998</v>
      </c>
    </row>
    <row r="549" spans="1:17" ht="12" customHeight="1" x14ac:dyDescent="0.2">
      <c r="A549" s="5" t="s">
        <v>66</v>
      </c>
      <c r="C549" s="10">
        <v>59538.603999999999</v>
      </c>
      <c r="D549" s="38">
        <v>2E-3</v>
      </c>
      <c r="E549" s="1">
        <f t="shared" si="50"/>
        <v>19554.611325018199</v>
      </c>
      <c r="F549" s="1">
        <f t="shared" si="51"/>
        <v>19554.5</v>
      </c>
      <c r="G549" s="1">
        <f t="shared" si="52"/>
        <v>3.7442499997268897E-2</v>
      </c>
      <c r="K549" s="1">
        <f t="shared" si="49"/>
        <v>3.7442499997268897E-2</v>
      </c>
      <c r="O549" s="1">
        <f t="shared" ca="1" si="53"/>
        <v>2.2544632112314292E-2</v>
      </c>
      <c r="Q549" s="41">
        <f t="shared" si="54"/>
        <v>44520.103999999999</v>
      </c>
    </row>
    <row r="550" spans="1:17" ht="12" customHeight="1" x14ac:dyDescent="0.2">
      <c r="A550" s="5" t="s">
        <v>66</v>
      </c>
      <c r="C550" s="10">
        <v>59538.603999999999</v>
      </c>
      <c r="D550" s="38">
        <v>2E-3</v>
      </c>
      <c r="E550" s="1">
        <f t="shared" si="50"/>
        <v>19554.611325018199</v>
      </c>
      <c r="F550" s="1">
        <f t="shared" si="51"/>
        <v>19554.5</v>
      </c>
      <c r="G550" s="1">
        <f t="shared" si="52"/>
        <v>3.7442499997268897E-2</v>
      </c>
      <c r="K550" s="1">
        <f t="shared" si="49"/>
        <v>3.7442499997268897E-2</v>
      </c>
      <c r="O550" s="1">
        <f t="shared" ca="1" si="53"/>
        <v>2.2544632112314292E-2</v>
      </c>
      <c r="Q550" s="41">
        <f t="shared" si="54"/>
        <v>44520.103999999999</v>
      </c>
    </row>
    <row r="551" spans="1:17" ht="12" customHeight="1" x14ac:dyDescent="0.2">
      <c r="A551" s="63" t="s">
        <v>94</v>
      </c>
      <c r="B551" s="63" t="s">
        <v>59</v>
      </c>
      <c r="C551" s="64">
        <v>59897.302000000142</v>
      </c>
      <c r="D551" s="56">
        <v>2.9999999999999997E-4</v>
      </c>
      <c r="E551" s="1">
        <f t="shared" ref="E551" si="55">+(C551-C$7)/C$8</f>
        <v>20621.101580270082</v>
      </c>
      <c r="F551" s="1">
        <f t="shared" si="51"/>
        <v>20621</v>
      </c>
      <c r="G551" s="1">
        <f t="shared" ref="G551" si="56">+C551-(C$7+F551*C$8)</f>
        <v>3.4165000135544688E-2</v>
      </c>
      <c r="K551" s="1">
        <f t="shared" ref="K551" si="57">+G551</f>
        <v>3.4165000135544688E-2</v>
      </c>
      <c r="O551" s="1">
        <f t="shared" ref="O551" ca="1" si="58">+C$11+C$12*$F551</f>
        <v>2.4428390334324167E-2</v>
      </c>
      <c r="Q551" s="41">
        <f t="shared" ref="Q551" si="59">+C551-15018.5</f>
        <v>44878.802000000142</v>
      </c>
    </row>
    <row r="552" spans="1:17" ht="12" customHeight="1" x14ac:dyDescent="0.2">
      <c r="A552" s="65" t="s">
        <v>95</v>
      </c>
      <c r="B552" s="66" t="s">
        <v>64</v>
      </c>
      <c r="C552" s="64">
        <v>59938.00689999992</v>
      </c>
      <c r="D552" s="45"/>
      <c r="E552" s="1">
        <f t="shared" ref="E552:E553" si="60">+(C552-C$7)/C$8</f>
        <v>20742.126451305743</v>
      </c>
      <c r="F552" s="1">
        <f t="shared" ref="F552:F553" si="61">ROUND(2*E552,0)/2</f>
        <v>20742</v>
      </c>
      <c r="G552" s="1">
        <f t="shared" ref="G552:G553" si="62">+C552-(C$7+F552*C$8)</f>
        <v>4.2529999918770045E-2</v>
      </c>
      <c r="K552" s="1">
        <f t="shared" ref="K552:K553" si="63">+G552</f>
        <v>4.2529999918770045E-2</v>
      </c>
      <c r="O552" s="1">
        <f t="shared" ref="O552:O553" ca="1" si="64">+C$11+C$12*$F552</f>
        <v>2.4642112551729885E-2</v>
      </c>
      <c r="Q552" s="41">
        <f t="shared" ref="Q552:Q553" si="65">+C552-15018.5</f>
        <v>44919.50689999992</v>
      </c>
    </row>
    <row r="553" spans="1:17" x14ac:dyDescent="0.2">
      <c r="A553" s="65" t="s">
        <v>95</v>
      </c>
      <c r="B553" s="66" t="s">
        <v>64</v>
      </c>
      <c r="C553" s="64">
        <v>59938.007799999788</v>
      </c>
      <c r="D553" s="45"/>
      <c r="E553" s="1">
        <f t="shared" si="60"/>
        <v>20742.129127208842</v>
      </c>
      <c r="F553" s="1">
        <f t="shared" si="61"/>
        <v>20742</v>
      </c>
      <c r="G553" s="1">
        <f t="shared" si="62"/>
        <v>4.3429999786894768E-2</v>
      </c>
      <c r="K553" s="1">
        <f t="shared" si="63"/>
        <v>4.3429999786894768E-2</v>
      </c>
      <c r="O553" s="1">
        <f t="shared" ca="1" si="64"/>
        <v>2.4642112551729885E-2</v>
      </c>
      <c r="Q553" s="41">
        <f t="shared" si="65"/>
        <v>44919.507799999788</v>
      </c>
    </row>
    <row r="554" spans="1:17" x14ac:dyDescent="0.2">
      <c r="A554" s="44"/>
      <c r="B554" s="34"/>
      <c r="C554" s="45"/>
      <c r="D554" s="45"/>
    </row>
    <row r="555" spans="1:17" x14ac:dyDescent="0.2">
      <c r="A555" s="44"/>
      <c r="B555" s="34"/>
      <c r="C555" s="45"/>
      <c r="D555" s="45"/>
    </row>
    <row r="556" spans="1:17" x14ac:dyDescent="0.2">
      <c r="A556" s="44"/>
      <c r="B556" s="34"/>
      <c r="C556" s="45"/>
      <c r="D556" s="45"/>
    </row>
    <row r="557" spans="1:17" x14ac:dyDescent="0.2">
      <c r="A557" s="44"/>
      <c r="B557" s="34"/>
      <c r="C557" s="45"/>
      <c r="D557" s="45"/>
    </row>
    <row r="558" spans="1:17" x14ac:dyDescent="0.2">
      <c r="A558" s="44"/>
      <c r="B558" s="34"/>
      <c r="C558" s="45"/>
      <c r="D558" s="45"/>
    </row>
  </sheetData>
  <sheetProtection selectLockedCells="1" selectUnlockedCells="1"/>
  <sortState xmlns:xlrd2="http://schemas.microsoft.com/office/spreadsheetml/2017/richdata2" ref="A21:X550">
    <sortCondition ref="C21:C550"/>
  </sortState>
  <phoneticPr fontId="29" type="noConversion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37"/>
  <sheetViews>
    <sheetView workbookViewId="0">
      <selection activeCell="F11" sqref="F11"/>
    </sheetView>
  </sheetViews>
  <sheetFormatPr defaultColWidth="10.28515625" defaultRowHeight="12.75" x14ac:dyDescent="0.2"/>
  <cols>
    <col min="1" max="1" width="14.42578125" style="1" customWidth="1"/>
    <col min="2" max="2" width="3.85546875" style="1" customWidth="1"/>
    <col min="3" max="3" width="16.42578125" style="1" customWidth="1"/>
    <col min="4" max="4" width="9.42578125" style="1" customWidth="1"/>
    <col min="5" max="5" width="16.42578125" style="1" customWidth="1"/>
    <col min="6" max="6" width="17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8" width="9" customWidth="1"/>
    <col min="19" max="16384" width="10.28515625" style="1"/>
  </cols>
  <sheetData>
    <row r="1" spans="1:6" ht="20.25" x14ac:dyDescent="0.3">
      <c r="A1" s="2" t="s">
        <v>11</v>
      </c>
      <c r="E1" s="3" t="s">
        <v>12</v>
      </c>
      <c r="F1" s="1" t="s">
        <v>13</v>
      </c>
    </row>
    <row r="2" spans="1:6" x14ac:dyDescent="0.2">
      <c r="A2" s="1" t="s">
        <v>14</v>
      </c>
      <c r="B2" s="1" t="s">
        <v>15</v>
      </c>
      <c r="C2" s="4"/>
      <c r="D2" s="4"/>
      <c r="E2" s="1">
        <f>I1</f>
        <v>0</v>
      </c>
    </row>
    <row r="4" spans="1:6" x14ac:dyDescent="0.2">
      <c r="A4" s="5" t="s">
        <v>16</v>
      </c>
      <c r="C4" s="6">
        <v>52961.703800000003</v>
      </c>
      <c r="D4" s="7">
        <v>0.336335</v>
      </c>
    </row>
    <row r="5" spans="1:6" x14ac:dyDescent="0.2">
      <c r="A5" s="8" t="s">
        <v>17</v>
      </c>
      <c r="B5"/>
      <c r="C5" s="9">
        <v>-9.5</v>
      </c>
      <c r="D5" t="s">
        <v>18</v>
      </c>
      <c r="E5"/>
    </row>
    <row r="6" spans="1:6" x14ac:dyDescent="0.2">
      <c r="A6" s="5" t="s">
        <v>19</v>
      </c>
    </row>
    <row r="7" spans="1:6" x14ac:dyDescent="0.2">
      <c r="A7" s="1" t="s">
        <v>20</v>
      </c>
      <c r="C7" s="10">
        <v>52961.703800000003</v>
      </c>
    </row>
    <row r="8" spans="1:6" x14ac:dyDescent="0.2">
      <c r="A8" s="1" t="s">
        <v>21</v>
      </c>
      <c r="C8" s="10">
        <v>0.336335</v>
      </c>
    </row>
    <row r="9" spans="1:6" x14ac:dyDescent="0.2">
      <c r="A9" s="11" t="s">
        <v>22</v>
      </c>
      <c r="C9" s="12">
        <v>21</v>
      </c>
      <c r="D9" s="13" t="str">
        <f>"F"&amp;C9</f>
        <v>F21</v>
      </c>
      <c r="E9" s="14" t="str">
        <f>"G"&amp;C9</f>
        <v>G21</v>
      </c>
    </row>
    <row r="10" spans="1:6" x14ac:dyDescent="0.2">
      <c r="A10"/>
      <c r="B10"/>
      <c r="C10" s="15" t="s">
        <v>23</v>
      </c>
      <c r="D10" s="15" t="s">
        <v>24</v>
      </c>
      <c r="E10"/>
    </row>
    <row r="11" spans="1:6" x14ac:dyDescent="0.2">
      <c r="A11" t="s">
        <v>25</v>
      </c>
      <c r="B11"/>
      <c r="C11" s="16">
        <f ca="1">INTERCEPT(INDIRECT($E$9):G990,INDIRECT($D$9):F990)</f>
        <v>9.4381900685682085E-2</v>
      </c>
      <c r="D11" s="4"/>
      <c r="E11"/>
    </row>
    <row r="12" spans="1:6" x14ac:dyDescent="0.2">
      <c r="A12" t="s">
        <v>26</v>
      </c>
      <c r="B12"/>
      <c r="C12" s="16">
        <f ca="1">SLOPE(INDIRECT($E$9):G990,INDIRECT($D$9):F990)</f>
        <v>2.5012451318708904E-5</v>
      </c>
      <c r="D12" s="4"/>
      <c r="E12"/>
    </row>
    <row r="13" spans="1:6" x14ac:dyDescent="0.2">
      <c r="A13" t="s">
        <v>27</v>
      </c>
      <c r="B13"/>
      <c r="C13" s="4" t="s">
        <v>28</v>
      </c>
      <c r="D13" s="4"/>
      <c r="E13"/>
    </row>
    <row r="14" spans="1:6" x14ac:dyDescent="0.2">
      <c r="A14"/>
      <c r="B14"/>
      <c r="C14"/>
      <c r="D14"/>
      <c r="E14"/>
    </row>
    <row r="15" spans="1:6" x14ac:dyDescent="0.2">
      <c r="A15" s="17" t="s">
        <v>29</v>
      </c>
      <c r="B15"/>
      <c r="C15" s="18">
        <f ca="1">(C7+C11)+(C8+C12)*INT(MAX(F21:F3531))</f>
        <v>59937.90484014104</v>
      </c>
      <c r="D15" s="11"/>
      <c r="E15" s="11" t="s">
        <v>30</v>
      </c>
      <c r="F15" s="9">
        <v>1</v>
      </c>
    </row>
    <row r="16" spans="1:6" x14ac:dyDescent="0.2">
      <c r="A16" s="17" t="s">
        <v>31</v>
      </c>
      <c r="B16"/>
      <c r="C16" s="18">
        <f ca="1">+C8+C12</f>
        <v>0.33636001245131869</v>
      </c>
      <c r="D16" s="11"/>
      <c r="E16" s="11" t="s">
        <v>32</v>
      </c>
      <c r="F16" s="16">
        <f ca="1">NOW()+15018.5+$C$5/24</f>
        <v>60178.80114293981</v>
      </c>
    </row>
    <row r="17" spans="1:21" x14ac:dyDescent="0.2">
      <c r="A17" s="11" t="s">
        <v>33</v>
      </c>
      <c r="B17"/>
      <c r="C17">
        <f>COUNT(C21:C2189)</f>
        <v>16</v>
      </c>
      <c r="D17" s="11"/>
      <c r="E17" s="11" t="s">
        <v>34</v>
      </c>
      <c r="F17" s="16">
        <f ca="1">ROUND(2*(F16-$C$7)/$C$8,0)/2+F15</f>
        <v>21459</v>
      </c>
    </row>
    <row r="18" spans="1:21" x14ac:dyDescent="0.2">
      <c r="A18" s="17" t="s">
        <v>35</v>
      </c>
      <c r="B18"/>
      <c r="C18" s="19">
        <f ca="1">+C15</f>
        <v>59937.90484014104</v>
      </c>
      <c r="D18" s="20">
        <f ca="1">+C16</f>
        <v>0.33636001245131869</v>
      </c>
      <c r="E18" s="11" t="s">
        <v>36</v>
      </c>
      <c r="F18" s="14">
        <f ca="1">ROUND(2*(F16-$C$15)/$C$16,0)/2+F15</f>
        <v>717</v>
      </c>
    </row>
    <row r="19" spans="1:21" x14ac:dyDescent="0.2">
      <c r="E19" s="11" t="s">
        <v>37</v>
      </c>
      <c r="F19" s="21">
        <f ca="1">+$C$15+$C$16*F18-15018.5-$C$5/24</f>
        <v>45160.970802401971</v>
      </c>
    </row>
    <row r="20" spans="1:21" x14ac:dyDescent="0.2">
      <c r="A20" s="15" t="s">
        <v>38</v>
      </c>
      <c r="B20" s="15" t="s">
        <v>39</v>
      </c>
      <c r="C20" s="15" t="s">
        <v>40</v>
      </c>
      <c r="D20" s="15" t="s">
        <v>41</v>
      </c>
      <c r="E20" s="15" t="s">
        <v>42</v>
      </c>
      <c r="F20" s="15" t="s">
        <v>43</v>
      </c>
      <c r="G20" s="15" t="s">
        <v>44</v>
      </c>
      <c r="H20" s="22" t="s">
        <v>45</v>
      </c>
      <c r="I20" s="22" t="s">
        <v>46</v>
      </c>
      <c r="J20" s="22" t="s">
        <v>47</v>
      </c>
      <c r="K20" s="22" t="s">
        <v>48</v>
      </c>
      <c r="L20" s="22" t="s">
        <v>49</v>
      </c>
      <c r="M20" s="22" t="s">
        <v>50</v>
      </c>
      <c r="N20" s="22" t="s">
        <v>51</v>
      </c>
      <c r="O20" s="22" t="s">
        <v>52</v>
      </c>
      <c r="P20" s="22" t="s">
        <v>53</v>
      </c>
      <c r="Q20" s="15" t="s">
        <v>54</v>
      </c>
      <c r="U20" s="23" t="s">
        <v>55</v>
      </c>
    </row>
    <row r="21" spans="1:21" x14ac:dyDescent="0.2">
      <c r="A21" s="24" t="s">
        <v>56</v>
      </c>
      <c r="C21" s="10">
        <v>52873.909</v>
      </c>
      <c r="D21" s="10" t="s">
        <v>28</v>
      </c>
      <c r="E21" s="1">
        <f t="shared" ref="E21:E33" si="0">+(C21-C$7)/C$8</f>
        <v>-261.03379071462473</v>
      </c>
      <c r="F21" s="1">
        <f>ROUND(2*E21,0)/2</f>
        <v>-261</v>
      </c>
      <c r="G21" s="1">
        <f t="shared" ref="G21:G33" si="1">+C21-(C$7+F21*C$8)</f>
        <v>-1.1365000005753245E-2</v>
      </c>
      <c r="I21" s="1">
        <f>+G21</f>
        <v>-1.1365000005753245E-2</v>
      </c>
      <c r="O21" s="1">
        <f t="shared" ref="O21:O33" ca="1" si="2">+C$11+C$12*$F21</f>
        <v>8.785365089149906E-2</v>
      </c>
      <c r="Q21" s="68">
        <f t="shared" ref="Q21:Q33" si="3">+C21-15018.5</f>
        <v>37855.409</v>
      </c>
    </row>
    <row r="22" spans="1:21" x14ac:dyDescent="0.2">
      <c r="A22" s="25" t="s">
        <v>57</v>
      </c>
      <c r="B22" s="25"/>
      <c r="C22" s="26">
        <v>52961.703800000003</v>
      </c>
      <c r="D22" s="26"/>
      <c r="E22" s="1">
        <f t="shared" si="0"/>
        <v>0</v>
      </c>
      <c r="F22" s="1">
        <f>ROUND(2*E22,0)/2</f>
        <v>0</v>
      </c>
      <c r="G22" s="1">
        <f t="shared" si="1"/>
        <v>0</v>
      </c>
      <c r="I22" s="1">
        <f>+G22</f>
        <v>0</v>
      </c>
      <c r="O22" s="1">
        <f t="shared" ca="1" si="2"/>
        <v>9.4381900685682085E-2</v>
      </c>
      <c r="Q22" s="68">
        <f t="shared" si="3"/>
        <v>37943.203800000003</v>
      </c>
    </row>
    <row r="23" spans="1:21" x14ac:dyDescent="0.2">
      <c r="A23" s="27" t="s">
        <v>58</v>
      </c>
      <c r="B23" s="28" t="s">
        <v>59</v>
      </c>
      <c r="C23" s="29">
        <v>55888.658799999997</v>
      </c>
      <c r="D23" s="29">
        <v>2.9999999999999997E-4</v>
      </c>
      <c r="E23" s="1">
        <f t="shared" si="0"/>
        <v>8702.4989965361747</v>
      </c>
      <c r="F23" s="30">
        <f>ROUND(2*E23,0)/2-1</f>
        <v>8701.5</v>
      </c>
      <c r="G23" s="1">
        <f t="shared" si="1"/>
        <v>0.33599749999120831</v>
      </c>
      <c r="K23" s="1">
        <f>+G23</f>
        <v>0.33599749999120831</v>
      </c>
      <c r="O23" s="1">
        <f t="shared" ca="1" si="2"/>
        <v>0.31202774583542758</v>
      </c>
      <c r="Q23" s="68">
        <f t="shared" si="3"/>
        <v>40870.158799999997</v>
      </c>
    </row>
    <row r="24" spans="1:21" x14ac:dyDescent="0.2">
      <c r="A24" s="31" t="s">
        <v>60</v>
      </c>
      <c r="B24" s="25"/>
      <c r="C24" s="26">
        <v>55902.618600000002</v>
      </c>
      <c r="D24" s="26">
        <v>2.0000000000000001E-4</v>
      </c>
      <c r="E24" s="1">
        <f t="shared" si="0"/>
        <v>8744.0046382327109</v>
      </c>
      <c r="F24" s="30">
        <f>ROUND(2*E24,0)/2-1</f>
        <v>8743</v>
      </c>
      <c r="G24" s="1">
        <f t="shared" si="1"/>
        <v>0.33789499999693362</v>
      </c>
      <c r="K24" s="1">
        <f>+G24</f>
        <v>0.33789499999693362</v>
      </c>
      <c r="O24" s="1">
        <f t="shared" ca="1" si="2"/>
        <v>0.31306576256515406</v>
      </c>
      <c r="Q24" s="68">
        <f t="shared" si="3"/>
        <v>40884.118600000002</v>
      </c>
    </row>
    <row r="25" spans="1:21" x14ac:dyDescent="0.2">
      <c r="A25" s="36" t="s">
        <v>63</v>
      </c>
      <c r="B25" s="37" t="s">
        <v>59</v>
      </c>
      <c r="C25" s="38">
        <v>56919.358039999999</v>
      </c>
      <c r="D25" s="38">
        <v>2.0000000000000001E-4</v>
      </c>
      <c r="E25" s="1">
        <f t="shared" si="0"/>
        <v>11767.000877101687</v>
      </c>
      <c r="F25" s="32">
        <f t="shared" ref="F25:F34" si="4">ROUND(2*E25,0)/2-1.5</f>
        <v>11765.5</v>
      </c>
      <c r="G25" s="1">
        <f t="shared" si="1"/>
        <v>0.50479749999794876</v>
      </c>
      <c r="K25" s="1">
        <f>+G25</f>
        <v>0.50479749999794876</v>
      </c>
      <c r="O25" s="1">
        <f t="shared" ca="1" si="2"/>
        <v>0.38866589667595169</v>
      </c>
      <c r="Q25" s="68">
        <f t="shared" si="3"/>
        <v>41900.858039999999</v>
      </c>
    </row>
    <row r="26" spans="1:21" x14ac:dyDescent="0.2">
      <c r="A26" s="33" t="s">
        <v>62</v>
      </c>
      <c r="B26" s="34" t="s">
        <v>59</v>
      </c>
      <c r="C26" s="35">
        <v>57027.328000000001</v>
      </c>
      <c r="D26" s="35">
        <v>3.0000000000000001E-3</v>
      </c>
      <c r="E26" s="1">
        <f t="shared" si="0"/>
        <v>12088.01998007938</v>
      </c>
      <c r="F26" s="32">
        <f t="shared" si="4"/>
        <v>12086.5</v>
      </c>
      <c r="G26" s="1">
        <f t="shared" si="1"/>
        <v>0.51122249999752967</v>
      </c>
      <c r="I26" s="1">
        <f>+G26</f>
        <v>0.51122249999752967</v>
      </c>
      <c r="O26" s="1">
        <f t="shared" ca="1" si="2"/>
        <v>0.39669489354925724</v>
      </c>
      <c r="Q26" s="68">
        <f t="shared" si="3"/>
        <v>42008.828000000001</v>
      </c>
    </row>
    <row r="27" spans="1:21" x14ac:dyDescent="0.2">
      <c r="A27" s="36" t="s">
        <v>63</v>
      </c>
      <c r="B27" s="37" t="s">
        <v>64</v>
      </c>
      <c r="C27" s="38">
        <v>57287.484149999997</v>
      </c>
      <c r="D27" s="38">
        <v>1E-4</v>
      </c>
      <c r="E27" s="1">
        <f t="shared" si="0"/>
        <v>12861.523035069184</v>
      </c>
      <c r="F27" s="32">
        <f t="shared" si="4"/>
        <v>12860</v>
      </c>
      <c r="G27" s="1">
        <f t="shared" si="1"/>
        <v>0.51224999999249121</v>
      </c>
      <c r="K27" s="1">
        <f t="shared" ref="K27:K33" si="5">+G27</f>
        <v>0.51224999999249121</v>
      </c>
      <c r="O27" s="1">
        <f t="shared" ca="1" si="2"/>
        <v>0.41604202464427859</v>
      </c>
      <c r="Q27" s="68">
        <f t="shared" si="3"/>
        <v>42268.984149999997</v>
      </c>
    </row>
    <row r="28" spans="1:21" ht="12" customHeight="1" x14ac:dyDescent="0.2">
      <c r="A28" s="31" t="s">
        <v>61</v>
      </c>
      <c r="B28" s="25"/>
      <c r="C28" s="26">
        <v>57332.722800000003</v>
      </c>
      <c r="D28" s="26">
        <v>2.0000000000000001E-4</v>
      </c>
      <c r="E28" s="1">
        <f t="shared" si="0"/>
        <v>12996.027769931765</v>
      </c>
      <c r="F28" s="32">
        <f t="shared" si="4"/>
        <v>12994.5</v>
      </c>
      <c r="G28" s="1">
        <f t="shared" si="1"/>
        <v>0.51384250000410248</v>
      </c>
      <c r="K28" s="1">
        <f t="shared" si="5"/>
        <v>0.51384250000410248</v>
      </c>
      <c r="O28" s="1">
        <f t="shared" ca="1" si="2"/>
        <v>0.41940619934664491</v>
      </c>
      <c r="Q28" s="68">
        <f t="shared" si="3"/>
        <v>42314.222800000003</v>
      </c>
    </row>
    <row r="29" spans="1:21" ht="12" customHeight="1" x14ac:dyDescent="0.2">
      <c r="A29" s="39" t="s">
        <v>65</v>
      </c>
      <c r="B29" s="40" t="s">
        <v>59</v>
      </c>
      <c r="C29" s="39">
        <v>58393.030900000129</v>
      </c>
      <c r="D29" s="39" t="s">
        <v>28</v>
      </c>
      <c r="E29" s="1">
        <f t="shared" si="0"/>
        <v>16148.563485810653</v>
      </c>
      <c r="F29" s="32">
        <f t="shared" si="4"/>
        <v>16147</v>
      </c>
      <c r="G29" s="1">
        <f t="shared" si="1"/>
        <v>0.52585500012355624</v>
      </c>
      <c r="K29" s="1">
        <f t="shared" si="5"/>
        <v>0.52585500012355624</v>
      </c>
      <c r="O29" s="1">
        <f t="shared" ca="1" si="2"/>
        <v>0.49825795212887475</v>
      </c>
      <c r="Q29" s="68">
        <f t="shared" si="3"/>
        <v>43374.530900000129</v>
      </c>
    </row>
    <row r="30" spans="1:21" ht="12" customHeight="1" x14ac:dyDescent="0.2">
      <c r="A30" s="59" t="s">
        <v>93</v>
      </c>
      <c r="B30" s="60" t="s">
        <v>64</v>
      </c>
      <c r="C30" s="62">
        <v>59146.432000000001</v>
      </c>
      <c r="D30" s="61">
        <v>2.0000000000000001E-4</v>
      </c>
      <c r="E30" s="1">
        <f t="shared" si="0"/>
        <v>18388.595299329532</v>
      </c>
      <c r="F30" s="14">
        <f t="shared" si="4"/>
        <v>18387</v>
      </c>
      <c r="G30" s="1">
        <f t="shared" si="1"/>
        <v>0.53655499999877065</v>
      </c>
      <c r="K30" s="1">
        <f t="shared" si="5"/>
        <v>0.53655499999877065</v>
      </c>
      <c r="O30" s="1">
        <f t="shared" ca="1" si="2"/>
        <v>0.55428584308278261</v>
      </c>
      <c r="Q30" s="68">
        <f t="shared" si="3"/>
        <v>44127.932000000001</v>
      </c>
    </row>
    <row r="31" spans="1:21" ht="12" customHeight="1" x14ac:dyDescent="0.2">
      <c r="A31" s="59" t="s">
        <v>92</v>
      </c>
      <c r="B31" s="60" t="s">
        <v>59</v>
      </c>
      <c r="C31" s="62">
        <v>59175.355499999998</v>
      </c>
      <c r="D31" s="61">
        <v>2.7000000000000001E-3</v>
      </c>
      <c r="E31" s="1">
        <f t="shared" si="0"/>
        <v>18474.591404403334</v>
      </c>
      <c r="F31" s="14">
        <f t="shared" si="4"/>
        <v>18473</v>
      </c>
      <c r="G31" s="1">
        <f t="shared" si="1"/>
        <v>0.53524499999184627</v>
      </c>
      <c r="K31" s="1">
        <f t="shared" si="5"/>
        <v>0.53524499999184627</v>
      </c>
      <c r="O31" s="1">
        <f t="shared" ca="1" si="2"/>
        <v>0.55643691389619165</v>
      </c>
      <c r="Q31" s="68">
        <f t="shared" si="3"/>
        <v>44156.855499999998</v>
      </c>
    </row>
    <row r="32" spans="1:21" ht="12" customHeight="1" x14ac:dyDescent="0.2">
      <c r="A32" s="59" t="s">
        <v>92</v>
      </c>
      <c r="B32" s="60" t="s">
        <v>59</v>
      </c>
      <c r="C32" s="62">
        <v>59175.523999999998</v>
      </c>
      <c r="D32" s="61">
        <v>1.1999999999999999E-3</v>
      </c>
      <c r="E32" s="1">
        <f t="shared" si="0"/>
        <v>18475.09239300101</v>
      </c>
      <c r="F32" s="14">
        <f t="shared" si="4"/>
        <v>18473.5</v>
      </c>
      <c r="G32" s="1">
        <f t="shared" si="1"/>
        <v>0.53557749999163207</v>
      </c>
      <c r="K32" s="1">
        <f t="shared" si="5"/>
        <v>0.53557749999163207</v>
      </c>
      <c r="O32" s="1">
        <f t="shared" ca="1" si="2"/>
        <v>0.55644942012185106</v>
      </c>
      <c r="Q32" s="68">
        <f t="shared" si="3"/>
        <v>44157.023999999998</v>
      </c>
    </row>
    <row r="33" spans="1:17" ht="12" customHeight="1" x14ac:dyDescent="0.2">
      <c r="A33" s="5" t="s">
        <v>66</v>
      </c>
      <c r="C33" s="10">
        <v>59538.603999999999</v>
      </c>
      <c r="D33" s="38">
        <v>2E-3</v>
      </c>
      <c r="E33" s="1">
        <f t="shared" si="0"/>
        <v>19554.611325018199</v>
      </c>
      <c r="F33" s="32">
        <f t="shared" si="4"/>
        <v>19553</v>
      </c>
      <c r="G33" s="1">
        <f t="shared" si="1"/>
        <v>0.54194499999721302</v>
      </c>
      <c r="K33" s="1">
        <f t="shared" si="5"/>
        <v>0.54194499999721302</v>
      </c>
      <c r="O33" s="1">
        <f t="shared" ca="1" si="2"/>
        <v>0.58345036132039729</v>
      </c>
      <c r="Q33" s="68">
        <f t="shared" si="3"/>
        <v>44520.103999999999</v>
      </c>
    </row>
    <row r="34" spans="1:17" ht="12" customHeight="1" x14ac:dyDescent="0.2">
      <c r="A34" s="63" t="s">
        <v>94</v>
      </c>
      <c r="B34" s="63" t="s">
        <v>59</v>
      </c>
      <c r="C34" s="64">
        <v>59897.302000000142</v>
      </c>
      <c r="D34" s="56">
        <v>2.9999999999999997E-4</v>
      </c>
      <c r="E34" s="1">
        <f t="shared" ref="E34" si="6">+(C34-C$7)/C$8</f>
        <v>20621.101580270082</v>
      </c>
      <c r="F34" s="32">
        <f t="shared" si="4"/>
        <v>20619.5</v>
      </c>
      <c r="G34" s="1">
        <f t="shared" ref="G34" si="7">+C34-(C$7+F34*C$8)</f>
        <v>0.53866750013548881</v>
      </c>
      <c r="K34" s="1">
        <f t="shared" ref="K34" si="8">+G34</f>
        <v>0.53866750013548881</v>
      </c>
      <c r="O34" s="1">
        <f t="shared" ref="O34" ca="1" si="9">+C$11+C$12*$F34</f>
        <v>0.61012614065180037</v>
      </c>
      <c r="Q34" s="68">
        <f t="shared" ref="Q34" si="10">+C34-15018.5</f>
        <v>44878.802000000142</v>
      </c>
    </row>
    <row r="35" spans="1:17" ht="12" customHeight="1" x14ac:dyDescent="0.2">
      <c r="A35" s="65" t="s">
        <v>95</v>
      </c>
      <c r="B35" s="66" t="s">
        <v>64</v>
      </c>
      <c r="C35" s="64">
        <v>59938.00689999992</v>
      </c>
      <c r="E35" s="1">
        <f t="shared" ref="E35:E36" si="11">+(C35-C$7)/C$8</f>
        <v>20742.126451305743</v>
      </c>
      <c r="F35" s="67">
        <f t="shared" ref="F35:F36" si="12">ROUND(2*E35,0)/2-1.5</f>
        <v>20740.5</v>
      </c>
      <c r="G35" s="1">
        <f t="shared" ref="G35:G36" si="13">+C35-(C$7+F35*C$8)</f>
        <v>0.54703249991871417</v>
      </c>
      <c r="K35" s="1">
        <f t="shared" ref="K35:K36" si="14">+G35</f>
        <v>0.54703249991871417</v>
      </c>
      <c r="O35" s="1">
        <f t="shared" ref="O35:O36" ca="1" si="15">+C$11+C$12*$F35</f>
        <v>0.61315264726136409</v>
      </c>
      <c r="Q35" s="68">
        <f t="shared" ref="Q35:Q36" si="16">+C35-15018.5</f>
        <v>44919.50689999992</v>
      </c>
    </row>
    <row r="36" spans="1:17" ht="12" customHeight="1" x14ac:dyDescent="0.2">
      <c r="A36" s="65" t="s">
        <v>95</v>
      </c>
      <c r="B36" s="66" t="s">
        <v>64</v>
      </c>
      <c r="C36" s="64">
        <v>59938.007799999788</v>
      </c>
      <c r="E36" s="1">
        <f t="shared" si="11"/>
        <v>20742.129127208842</v>
      </c>
      <c r="F36" s="67">
        <f t="shared" si="12"/>
        <v>20740.5</v>
      </c>
      <c r="G36" s="1">
        <f t="shared" si="13"/>
        <v>0.54793249978683889</v>
      </c>
      <c r="K36" s="1">
        <f t="shared" si="14"/>
        <v>0.54793249978683889</v>
      </c>
      <c r="O36" s="1">
        <f t="shared" ca="1" si="15"/>
        <v>0.61315264726136409</v>
      </c>
      <c r="Q36" s="68">
        <f t="shared" si="16"/>
        <v>44919.507799999788</v>
      </c>
    </row>
    <row r="37" spans="1:17" ht="12" customHeight="1" x14ac:dyDescent="0.2"/>
  </sheetData>
  <sheetProtection selectLockedCells="1" selectUnlockedCells="1"/>
  <sortState xmlns:xlrd2="http://schemas.microsoft.com/office/spreadsheetml/2017/richdata2" ref="A21:U33">
    <sortCondition ref="C21:C33"/>
  </sortState>
  <phoneticPr fontId="0" type="noConversion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1:S26"/>
  <sheetViews>
    <sheetView workbookViewId="0">
      <selection activeCell="A11" sqref="A11:D23"/>
    </sheetView>
  </sheetViews>
  <sheetFormatPr defaultRowHeight="12.75" x14ac:dyDescent="0.2"/>
  <cols>
    <col min="1" max="1" width="21.42578125" customWidth="1"/>
    <col min="2" max="2" width="5.140625" customWidth="1"/>
    <col min="3" max="3" width="18.28515625" style="43" customWidth="1"/>
    <col min="4" max="4" width="9.140625" style="43"/>
    <col min="13" max="13" width="20.7109375" customWidth="1"/>
  </cols>
  <sheetData>
    <row r="11" spans="1:19" x14ac:dyDescent="0.2">
      <c r="A11" s="44" t="s">
        <v>82</v>
      </c>
      <c r="B11" s="34" t="s">
        <v>59</v>
      </c>
      <c r="C11" s="45">
        <v>52873.909</v>
      </c>
      <c r="D11" s="45" t="s">
        <v>67</v>
      </c>
      <c r="E11" t="s">
        <v>68</v>
      </c>
      <c r="J11">
        <v>1</v>
      </c>
      <c r="K11" t="s">
        <v>73</v>
      </c>
      <c r="L11" t="s">
        <v>74</v>
      </c>
      <c r="M11" t="s">
        <v>75</v>
      </c>
      <c r="N11" t="s">
        <v>76</v>
      </c>
      <c r="O11" t="s">
        <v>77</v>
      </c>
      <c r="P11" t="s">
        <v>78</v>
      </c>
      <c r="Q11" t="s">
        <v>79</v>
      </c>
      <c r="R11" t="s">
        <v>80</v>
      </c>
      <c r="S11" t="s">
        <v>81</v>
      </c>
    </row>
    <row r="12" spans="1:19" x14ac:dyDescent="0.2">
      <c r="A12" s="44" t="s">
        <v>83</v>
      </c>
      <c r="B12" s="34" t="s">
        <v>64</v>
      </c>
      <c r="C12" s="45">
        <v>55888.658799999997</v>
      </c>
      <c r="D12" s="45">
        <v>2.9999999999999997E-4</v>
      </c>
      <c r="E12" t="s">
        <v>68</v>
      </c>
      <c r="J12">
        <v>2</v>
      </c>
    </row>
    <row r="13" spans="1:19" x14ac:dyDescent="0.2">
      <c r="A13" s="44" t="s">
        <v>84</v>
      </c>
      <c r="B13" s="34" t="s">
        <v>59</v>
      </c>
      <c r="C13" s="45">
        <v>55902.618600000002</v>
      </c>
      <c r="D13" s="45">
        <v>2.0000000000000001E-4</v>
      </c>
      <c r="E13" t="s">
        <v>48</v>
      </c>
      <c r="F13" t="s">
        <v>69</v>
      </c>
      <c r="G13">
        <v>10116.048000000001</v>
      </c>
      <c r="H13">
        <v>55902.602480000001</v>
      </c>
      <c r="I13">
        <v>1.6119999999999999E-2</v>
      </c>
      <c r="J13">
        <v>3</v>
      </c>
    </row>
    <row r="14" spans="1:19" x14ac:dyDescent="0.2">
      <c r="A14" s="44" t="s">
        <v>85</v>
      </c>
      <c r="B14" s="34" t="s">
        <v>59</v>
      </c>
      <c r="C14" s="45">
        <v>56919.358</v>
      </c>
      <c r="D14" s="45">
        <v>2.0000000000000001E-4</v>
      </c>
      <c r="E14" t="s">
        <v>48</v>
      </c>
      <c r="F14" t="s">
        <v>69</v>
      </c>
      <c r="G14">
        <v>13139.047</v>
      </c>
      <c r="H14">
        <v>56919.342299999997</v>
      </c>
      <c r="I14">
        <v>1.5699999999999999E-2</v>
      </c>
      <c r="J14">
        <v>4</v>
      </c>
    </row>
    <row r="15" spans="1:19" x14ac:dyDescent="0.2">
      <c r="A15" s="44" t="s">
        <v>86</v>
      </c>
      <c r="B15" s="34" t="s">
        <v>59</v>
      </c>
      <c r="C15" s="45">
        <v>57027.328000000001</v>
      </c>
      <c r="D15" s="45">
        <v>3.0000000000000001E-3</v>
      </c>
      <c r="E15" t="s">
        <v>48</v>
      </c>
      <c r="F15" t="s">
        <v>69</v>
      </c>
      <c r="G15">
        <v>13460.066000000001</v>
      </c>
      <c r="H15">
        <v>57027.30575</v>
      </c>
      <c r="I15">
        <v>2.2249999999999999E-2</v>
      </c>
      <c r="J15">
        <v>5</v>
      </c>
    </row>
    <row r="16" spans="1:19" x14ac:dyDescent="0.2">
      <c r="A16" s="44" t="s">
        <v>85</v>
      </c>
      <c r="B16" s="34" t="s">
        <v>64</v>
      </c>
      <c r="C16" s="45">
        <v>57287.484100000001</v>
      </c>
      <c r="D16" s="45">
        <v>1E-4</v>
      </c>
      <c r="E16" t="s">
        <v>48</v>
      </c>
      <c r="F16" t="s">
        <v>70</v>
      </c>
      <c r="G16">
        <v>14233.57</v>
      </c>
      <c r="H16">
        <v>57287.460639999998</v>
      </c>
      <c r="I16">
        <v>2.3460000000000002E-2</v>
      </c>
      <c r="J16">
        <v>4</v>
      </c>
    </row>
    <row r="17" spans="1:13" x14ac:dyDescent="0.2">
      <c r="A17" s="44" t="s">
        <v>87</v>
      </c>
      <c r="B17" s="34" t="s">
        <v>59</v>
      </c>
      <c r="C17" s="45">
        <v>57332.722800000003</v>
      </c>
      <c r="D17" s="45">
        <v>2.0000000000000001E-4</v>
      </c>
      <c r="E17" t="s">
        <v>48</v>
      </c>
      <c r="F17" t="s">
        <v>69</v>
      </c>
      <c r="G17">
        <v>14368.075000000001</v>
      </c>
      <c r="H17">
        <v>57332.697659999998</v>
      </c>
      <c r="I17">
        <v>2.5139999999999999E-2</v>
      </c>
      <c r="J17">
        <v>6</v>
      </c>
    </row>
    <row r="18" spans="1:13" x14ac:dyDescent="0.2">
      <c r="A18" s="44" t="s">
        <v>88</v>
      </c>
      <c r="B18" s="34" t="s">
        <v>64</v>
      </c>
      <c r="C18" s="45">
        <v>58393.030899999998</v>
      </c>
      <c r="D18" s="45" t="s">
        <v>67</v>
      </c>
      <c r="E18" t="s">
        <v>68</v>
      </c>
      <c r="J18">
        <v>7</v>
      </c>
      <c r="L18">
        <v>1</v>
      </c>
      <c r="M18" t="s">
        <v>82</v>
      </c>
    </row>
    <row r="19" spans="1:13" x14ac:dyDescent="0.2">
      <c r="A19" s="44" t="s">
        <v>89</v>
      </c>
      <c r="B19" s="34" t="s">
        <v>64</v>
      </c>
      <c r="C19" s="45">
        <v>58405.476799999997</v>
      </c>
      <c r="D19" s="45">
        <v>1.1000000000000001E-3</v>
      </c>
      <c r="E19" t="s">
        <v>71</v>
      </c>
      <c r="J19">
        <v>8</v>
      </c>
      <c r="L19">
        <v>2</v>
      </c>
      <c r="M19" t="s">
        <v>83</v>
      </c>
    </row>
    <row r="20" spans="1:13" x14ac:dyDescent="0.2">
      <c r="A20" s="44" t="s">
        <v>89</v>
      </c>
      <c r="B20" s="34" t="s">
        <v>59</v>
      </c>
      <c r="C20" s="45">
        <v>58405.644699999997</v>
      </c>
      <c r="D20" s="45">
        <v>2.2000000000000001E-3</v>
      </c>
      <c r="E20" t="s">
        <v>71</v>
      </c>
      <c r="J20">
        <v>8</v>
      </c>
      <c r="L20">
        <v>3</v>
      </c>
      <c r="M20" t="s">
        <v>84</v>
      </c>
    </row>
    <row r="21" spans="1:13" x14ac:dyDescent="0.2">
      <c r="A21" s="44" t="s">
        <v>89</v>
      </c>
      <c r="B21" s="34" t="s">
        <v>64</v>
      </c>
      <c r="C21" s="45">
        <v>58438.437700000002</v>
      </c>
      <c r="D21" s="45">
        <v>1.1000000000000001E-3</v>
      </c>
      <c r="E21" t="s">
        <v>71</v>
      </c>
      <c r="J21">
        <v>8</v>
      </c>
      <c r="L21">
        <v>4</v>
      </c>
      <c r="M21" t="s">
        <v>85</v>
      </c>
    </row>
    <row r="22" spans="1:13" x14ac:dyDescent="0.2">
      <c r="A22" s="44" t="s">
        <v>90</v>
      </c>
      <c r="B22" s="34" t="s">
        <v>64</v>
      </c>
      <c r="C22" s="45">
        <v>59134.323400000001</v>
      </c>
      <c r="D22" s="45">
        <v>2.0000000000000001E-4</v>
      </c>
      <c r="E22" t="s">
        <v>72</v>
      </c>
      <c r="J22">
        <v>9</v>
      </c>
      <c r="L22">
        <v>5</v>
      </c>
      <c r="M22" t="s">
        <v>86</v>
      </c>
    </row>
    <row r="23" spans="1:13" x14ac:dyDescent="0.2">
      <c r="A23" s="44" t="s">
        <v>90</v>
      </c>
      <c r="B23" s="34" t="s">
        <v>59</v>
      </c>
      <c r="C23" s="45">
        <v>59134.491699999999</v>
      </c>
      <c r="D23" s="45">
        <v>4.0000000000000002E-4</v>
      </c>
      <c r="E23" t="s">
        <v>72</v>
      </c>
      <c r="J23">
        <v>9</v>
      </c>
      <c r="L23">
        <v>6</v>
      </c>
      <c r="M23" t="s">
        <v>87</v>
      </c>
    </row>
    <row r="24" spans="1:13" x14ac:dyDescent="0.2">
      <c r="L24">
        <v>7</v>
      </c>
      <c r="M24" t="s">
        <v>88</v>
      </c>
    </row>
    <row r="25" spans="1:13" x14ac:dyDescent="0.2">
      <c r="L25">
        <v>8</v>
      </c>
      <c r="M25" t="s">
        <v>89</v>
      </c>
    </row>
    <row r="26" spans="1:13" x14ac:dyDescent="0.2">
      <c r="L26">
        <v>9</v>
      </c>
      <c r="M26" s="44" t="s">
        <v>90</v>
      </c>
    </row>
  </sheetData>
  <phoneticPr fontId="29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544"/>
  <sheetViews>
    <sheetView workbookViewId="0">
      <selection activeCell="A21" sqref="A21:D544"/>
    </sheetView>
  </sheetViews>
  <sheetFormatPr defaultRowHeight="12.75" x14ac:dyDescent="0.2"/>
  <cols>
    <col min="1" max="1" width="19.42578125" customWidth="1"/>
    <col min="2" max="2" width="4.28515625" style="46" customWidth="1"/>
    <col min="3" max="3" width="12.7109375" customWidth="1"/>
    <col min="4" max="4" width="12.28515625" customWidth="1"/>
    <col min="5" max="5" width="14.28515625" style="43" customWidth="1"/>
    <col min="15" max="15" width="9.140625" style="43"/>
  </cols>
  <sheetData>
    <row r="1" spans="16:24" x14ac:dyDescent="0.2">
      <c r="P1" t="s">
        <v>8</v>
      </c>
      <c r="Q1" t="s">
        <v>74</v>
      </c>
      <c r="R1" t="s">
        <v>75</v>
      </c>
      <c r="S1" t="s">
        <v>76</v>
      </c>
      <c r="T1" t="s">
        <v>77</v>
      </c>
      <c r="U1" t="s">
        <v>78</v>
      </c>
      <c r="V1" t="s">
        <v>79</v>
      </c>
      <c r="W1" t="s">
        <v>80</v>
      </c>
      <c r="X1" t="s">
        <v>81</v>
      </c>
    </row>
    <row r="4" spans="16:24" x14ac:dyDescent="0.2">
      <c r="P4">
        <v>1</v>
      </c>
      <c r="Q4" t="s">
        <v>82</v>
      </c>
    </row>
    <row r="5" spans="16:24" x14ac:dyDescent="0.2">
      <c r="P5">
        <v>2</v>
      </c>
      <c r="Q5" t="s">
        <v>83</v>
      </c>
    </row>
    <row r="6" spans="16:24" x14ac:dyDescent="0.2">
      <c r="P6">
        <v>3</v>
      </c>
      <c r="Q6" t="s">
        <v>84</v>
      </c>
    </row>
    <row r="7" spans="16:24" x14ac:dyDescent="0.2">
      <c r="P7">
        <v>4</v>
      </c>
      <c r="Q7" t="s">
        <v>9</v>
      </c>
    </row>
    <row r="8" spans="16:24" x14ac:dyDescent="0.2">
      <c r="P8">
        <v>5</v>
      </c>
      <c r="Q8" t="s">
        <v>86</v>
      </c>
    </row>
    <row r="9" spans="16:24" x14ac:dyDescent="0.2">
      <c r="P9">
        <v>6</v>
      </c>
      <c r="Q9" t="s">
        <v>87</v>
      </c>
    </row>
    <row r="10" spans="16:24" x14ac:dyDescent="0.2">
      <c r="P10">
        <v>7</v>
      </c>
      <c r="Q10" t="s">
        <v>88</v>
      </c>
    </row>
    <row r="11" spans="16:24" x14ac:dyDescent="0.2">
      <c r="P11">
        <v>8</v>
      </c>
      <c r="Q11" t="s">
        <v>89</v>
      </c>
    </row>
    <row r="12" spans="16:24" x14ac:dyDescent="0.2">
      <c r="P12">
        <v>9</v>
      </c>
      <c r="Q12" t="s">
        <v>10</v>
      </c>
    </row>
    <row r="21" spans="1:15" x14ac:dyDescent="0.2">
      <c r="A21" s="44" t="s">
        <v>82</v>
      </c>
      <c r="B21" s="34" t="s">
        <v>59</v>
      </c>
      <c r="C21" s="44">
        <v>52873.909</v>
      </c>
      <c r="D21" s="44" t="s">
        <v>67</v>
      </c>
      <c r="E21" s="43" t="s">
        <v>0</v>
      </c>
      <c r="G21">
        <v>1111.002</v>
      </c>
      <c r="H21">
        <v>52873.908409999996</v>
      </c>
      <c r="I21">
        <v>5.9000000000000003E-4</v>
      </c>
      <c r="J21">
        <v>1</v>
      </c>
      <c r="O21" s="43" t="s">
        <v>69</v>
      </c>
    </row>
    <row r="22" spans="1:15" x14ac:dyDescent="0.2">
      <c r="A22" s="44" t="s">
        <v>83</v>
      </c>
      <c r="B22" s="34" t="s">
        <v>64</v>
      </c>
      <c r="C22" s="44">
        <v>55888.658799999997</v>
      </c>
      <c r="D22" s="44">
        <v>2.9999999999999997E-4</v>
      </c>
      <c r="E22" s="43" t="s">
        <v>0</v>
      </c>
      <c r="G22">
        <v>10074.541999999999</v>
      </c>
      <c r="H22">
        <v>55888.644590000004</v>
      </c>
      <c r="I22">
        <v>1.421E-2</v>
      </c>
      <c r="J22">
        <v>2</v>
      </c>
      <c r="O22" s="43" t="s">
        <v>70</v>
      </c>
    </row>
    <row r="23" spans="1:15" x14ac:dyDescent="0.2">
      <c r="A23" s="44" t="s">
        <v>84</v>
      </c>
      <c r="B23" s="34" t="s">
        <v>59</v>
      </c>
      <c r="C23" s="44">
        <v>55902.618600000002</v>
      </c>
      <c r="D23" s="44">
        <v>2.0000000000000001E-4</v>
      </c>
      <c r="E23" s="43" t="s">
        <v>48</v>
      </c>
      <c r="G23">
        <v>10116.048000000001</v>
      </c>
      <c r="H23">
        <v>55902.602480000001</v>
      </c>
      <c r="I23">
        <v>1.6119999999999999E-2</v>
      </c>
      <c r="J23">
        <v>3</v>
      </c>
      <c r="O23" s="43" t="s">
        <v>69</v>
      </c>
    </row>
    <row r="24" spans="1:15" x14ac:dyDescent="0.2">
      <c r="A24" s="44" t="s">
        <v>9</v>
      </c>
      <c r="B24" s="34" t="s">
        <v>59</v>
      </c>
      <c r="C24" s="44">
        <v>56919.358</v>
      </c>
      <c r="D24" s="44">
        <v>2.0000000000000001E-4</v>
      </c>
      <c r="E24" s="43" t="s">
        <v>48</v>
      </c>
      <c r="G24">
        <v>13139.047</v>
      </c>
      <c r="H24">
        <v>56919.342299999997</v>
      </c>
      <c r="I24">
        <v>1.5699999999999999E-2</v>
      </c>
      <c r="J24">
        <v>4</v>
      </c>
      <c r="O24" s="43" t="s">
        <v>69</v>
      </c>
    </row>
    <row r="25" spans="1:15" x14ac:dyDescent="0.2">
      <c r="A25" s="44" t="s">
        <v>86</v>
      </c>
      <c r="B25" s="34" t="s">
        <v>59</v>
      </c>
      <c r="C25" s="44">
        <v>57027.328000000001</v>
      </c>
      <c r="D25" s="44">
        <v>3.0000000000000001E-3</v>
      </c>
      <c r="E25" s="43" t="s">
        <v>48</v>
      </c>
      <c r="G25">
        <v>13460.066000000001</v>
      </c>
      <c r="H25">
        <v>57027.30575</v>
      </c>
      <c r="I25">
        <v>2.2249999999999999E-2</v>
      </c>
      <c r="J25">
        <v>5</v>
      </c>
      <c r="O25" s="43" t="s">
        <v>69</v>
      </c>
    </row>
    <row r="26" spans="1:15" x14ac:dyDescent="0.2">
      <c r="A26" s="44" t="s">
        <v>9</v>
      </c>
      <c r="B26" s="34" t="s">
        <v>64</v>
      </c>
      <c r="C26" s="44">
        <v>57287.484100000001</v>
      </c>
      <c r="D26" s="44">
        <v>1E-4</v>
      </c>
      <c r="E26" s="43" t="s">
        <v>48</v>
      </c>
      <c r="G26">
        <v>14233.57</v>
      </c>
      <c r="H26">
        <v>57287.460639999998</v>
      </c>
      <c r="I26">
        <v>2.3460000000000002E-2</v>
      </c>
      <c r="J26">
        <v>4</v>
      </c>
      <c r="O26" s="43" t="s">
        <v>70</v>
      </c>
    </row>
    <row r="27" spans="1:15" x14ac:dyDescent="0.2">
      <c r="A27" s="44" t="s">
        <v>87</v>
      </c>
      <c r="B27" s="34" t="s">
        <v>59</v>
      </c>
      <c r="C27" s="44">
        <v>57332.722800000003</v>
      </c>
      <c r="D27" s="44">
        <v>2.0000000000000001E-4</v>
      </c>
      <c r="E27" s="43" t="s">
        <v>48</v>
      </c>
      <c r="G27">
        <v>14368.075000000001</v>
      </c>
      <c r="H27">
        <v>57332.697659999998</v>
      </c>
      <c r="I27">
        <v>2.5139999999999999E-2</v>
      </c>
      <c r="J27">
        <v>6</v>
      </c>
      <c r="O27" s="43" t="s">
        <v>69</v>
      </c>
    </row>
    <row r="28" spans="1:15" x14ac:dyDescent="0.2">
      <c r="A28" s="44" t="s">
        <v>88</v>
      </c>
      <c r="B28" s="34" t="s">
        <v>64</v>
      </c>
      <c r="C28" s="44">
        <v>58393.030899999998</v>
      </c>
      <c r="D28" s="44" t="s">
        <v>67</v>
      </c>
      <c r="E28" s="43" t="s">
        <v>0</v>
      </c>
      <c r="G28">
        <v>17520.613000000001</v>
      </c>
      <c r="H28">
        <v>58392.992839999999</v>
      </c>
      <c r="I28">
        <v>3.8059999999999997E-2</v>
      </c>
      <c r="J28">
        <v>7</v>
      </c>
      <c r="O28" s="43" t="s">
        <v>70</v>
      </c>
    </row>
    <row r="29" spans="1:15" x14ac:dyDescent="0.2">
      <c r="A29" s="44" t="s">
        <v>89</v>
      </c>
      <c r="B29" s="34" t="s">
        <v>64</v>
      </c>
      <c r="C29" s="44">
        <v>58405.476799999997</v>
      </c>
      <c r="D29" s="44">
        <v>1.1000000000000001E-3</v>
      </c>
      <c r="E29" s="43" t="s">
        <v>1</v>
      </c>
      <c r="G29">
        <v>17557.617999999999</v>
      </c>
      <c r="H29">
        <v>58405.43722</v>
      </c>
      <c r="I29">
        <v>3.9579999999999997E-2</v>
      </c>
      <c r="J29">
        <v>8</v>
      </c>
      <c r="O29" s="43" t="s">
        <v>70</v>
      </c>
    </row>
    <row r="30" spans="1:15" x14ac:dyDescent="0.2">
      <c r="A30" s="44" t="s">
        <v>89</v>
      </c>
      <c r="B30" s="34" t="s">
        <v>59</v>
      </c>
      <c r="C30" s="44">
        <v>58405.644699999997</v>
      </c>
      <c r="D30" s="44">
        <v>2.2000000000000001E-3</v>
      </c>
      <c r="E30" s="43" t="s">
        <v>1</v>
      </c>
      <c r="G30">
        <v>17558.116999999998</v>
      </c>
      <c r="H30">
        <v>58405.605389999997</v>
      </c>
      <c r="I30">
        <v>3.9309999999999998E-2</v>
      </c>
      <c r="J30">
        <v>8</v>
      </c>
      <c r="O30" s="43" t="s">
        <v>69</v>
      </c>
    </row>
    <row r="31" spans="1:15" x14ac:dyDescent="0.2">
      <c r="A31" s="44" t="s">
        <v>89</v>
      </c>
      <c r="B31" s="34" t="s">
        <v>64</v>
      </c>
      <c r="C31" s="44">
        <v>58438.437700000002</v>
      </c>
      <c r="D31" s="44">
        <v>1.1000000000000001E-3</v>
      </c>
      <c r="E31" s="43" t="s">
        <v>1</v>
      </c>
      <c r="G31">
        <v>17655.617999999999</v>
      </c>
      <c r="H31">
        <v>58438.398020000001</v>
      </c>
      <c r="I31">
        <v>3.968E-2</v>
      </c>
      <c r="J31">
        <v>8</v>
      </c>
      <c r="O31" s="43" t="s">
        <v>70</v>
      </c>
    </row>
    <row r="32" spans="1:15" x14ac:dyDescent="0.2">
      <c r="A32" s="44" t="s">
        <v>10</v>
      </c>
      <c r="B32" s="34" t="s">
        <v>64</v>
      </c>
      <c r="C32" s="44">
        <v>59134.323400000001</v>
      </c>
      <c r="D32" s="44">
        <v>2.0000000000000001E-4</v>
      </c>
      <c r="E32" s="43" t="s">
        <v>2</v>
      </c>
      <c r="G32">
        <v>19724.645</v>
      </c>
      <c r="H32">
        <v>59134.274539999999</v>
      </c>
      <c r="I32">
        <v>4.8860000000000001E-2</v>
      </c>
      <c r="J32">
        <v>9</v>
      </c>
      <c r="O32" s="43" t="s">
        <v>70</v>
      </c>
    </row>
    <row r="33" spans="1:15" x14ac:dyDescent="0.2">
      <c r="A33" s="44" t="s">
        <v>10</v>
      </c>
      <c r="B33" s="34" t="s">
        <v>59</v>
      </c>
      <c r="C33" s="44">
        <v>59134.491699999999</v>
      </c>
      <c r="D33" s="44">
        <v>4.0000000000000002E-4</v>
      </c>
      <c r="E33" s="43" t="s">
        <v>2</v>
      </c>
      <c r="G33">
        <v>19725.146000000001</v>
      </c>
      <c r="H33">
        <v>59134.4427</v>
      </c>
      <c r="I33">
        <v>4.9000000000000002E-2</v>
      </c>
      <c r="J33">
        <v>9</v>
      </c>
      <c r="O33" s="43" t="s">
        <v>69</v>
      </c>
    </row>
    <row r="34" spans="1:15" x14ac:dyDescent="0.2">
      <c r="A34" s="44" t="s">
        <v>3</v>
      </c>
      <c r="B34" s="34" t="s">
        <v>59</v>
      </c>
      <c r="C34" s="44">
        <v>59146.426270000004</v>
      </c>
      <c r="D34" s="44">
        <v>8.9999999999999998E-4</v>
      </c>
      <c r="E34" s="43" t="s">
        <v>48</v>
      </c>
      <c r="G34">
        <v>19760.63</v>
      </c>
      <c r="H34">
        <v>59146.382590000001</v>
      </c>
      <c r="I34">
        <v>4.3679999999999997E-2</v>
      </c>
      <c r="J34">
        <v>1</v>
      </c>
      <c r="O34" s="43" t="s">
        <v>69</v>
      </c>
    </row>
    <row r="35" spans="1:15" x14ac:dyDescent="0.2">
      <c r="A35" s="44" t="s">
        <v>4</v>
      </c>
      <c r="B35" s="34" t="s">
        <v>59</v>
      </c>
      <c r="C35" s="44">
        <v>52820.928070000002</v>
      </c>
      <c r="D35" s="44">
        <v>1.5E-3</v>
      </c>
      <c r="E35" s="43" t="s">
        <v>48</v>
      </c>
      <c r="G35">
        <v>953.47699999999998</v>
      </c>
      <c r="H35">
        <v>52820.935700000002</v>
      </c>
      <c r="I35">
        <v>-7.6299999999999996E-3</v>
      </c>
      <c r="J35">
        <v>2</v>
      </c>
      <c r="O35" s="43" t="s">
        <v>69</v>
      </c>
    </row>
    <row r="36" spans="1:15" x14ac:dyDescent="0.2">
      <c r="A36" s="44" t="s">
        <v>4</v>
      </c>
      <c r="B36" s="34" t="s">
        <v>59</v>
      </c>
      <c r="C36" s="44">
        <v>52943.6921</v>
      </c>
      <c r="D36" s="44">
        <v>1.5E-3</v>
      </c>
      <c r="E36" s="43" t="s">
        <v>48</v>
      </c>
      <c r="G36">
        <v>1318.4829999999999</v>
      </c>
      <c r="H36">
        <v>52943.697870000004</v>
      </c>
      <c r="I36">
        <v>-5.77E-3</v>
      </c>
      <c r="J36">
        <v>2</v>
      </c>
      <c r="O36" s="43" t="s">
        <v>69</v>
      </c>
    </row>
    <row r="37" spans="1:15" x14ac:dyDescent="0.2">
      <c r="A37" s="44" t="s">
        <v>4</v>
      </c>
      <c r="B37" s="34" t="s">
        <v>59</v>
      </c>
      <c r="C37" s="44">
        <v>52964.545209999997</v>
      </c>
      <c r="D37" s="44">
        <v>1.8E-3</v>
      </c>
      <c r="E37" s="43" t="s">
        <v>48</v>
      </c>
      <c r="G37">
        <v>1380.4839999999999</v>
      </c>
      <c r="H37">
        <v>52964.550620000002</v>
      </c>
      <c r="I37">
        <v>-5.4099999999999999E-3</v>
      </c>
      <c r="J37">
        <v>2</v>
      </c>
      <c r="O37" s="43" t="s">
        <v>69</v>
      </c>
    </row>
    <row r="38" spans="1:15" x14ac:dyDescent="0.2">
      <c r="A38" s="44" t="s">
        <v>4</v>
      </c>
      <c r="B38" s="34" t="s">
        <v>59</v>
      </c>
      <c r="C38" s="44">
        <v>52968.58135</v>
      </c>
      <c r="D38" s="44">
        <v>1.6999999999999999E-3</v>
      </c>
      <c r="E38" s="43" t="s">
        <v>48</v>
      </c>
      <c r="G38">
        <v>1392.4839999999999</v>
      </c>
      <c r="H38">
        <v>52968.586629999998</v>
      </c>
      <c r="I38">
        <v>-5.28E-3</v>
      </c>
      <c r="J38">
        <v>2</v>
      </c>
      <c r="O38" s="43" t="s">
        <v>69</v>
      </c>
    </row>
    <row r="39" spans="1:15" x14ac:dyDescent="0.2">
      <c r="A39" s="44" t="s">
        <v>4</v>
      </c>
      <c r="B39" s="34" t="s">
        <v>59</v>
      </c>
      <c r="C39" s="44">
        <v>53592.82735</v>
      </c>
      <c r="D39" s="44">
        <v>1.6999999999999999E-3</v>
      </c>
      <c r="E39" s="43" t="s">
        <v>48</v>
      </c>
      <c r="G39">
        <v>3248.51</v>
      </c>
      <c r="H39">
        <v>53592.823859999997</v>
      </c>
      <c r="I39">
        <v>3.49E-3</v>
      </c>
      <c r="J39">
        <v>2</v>
      </c>
      <c r="O39" s="43" t="s">
        <v>69</v>
      </c>
    </row>
    <row r="40" spans="1:15" x14ac:dyDescent="0.2">
      <c r="A40" s="44" t="s">
        <v>4</v>
      </c>
      <c r="B40" s="34" t="s">
        <v>59</v>
      </c>
      <c r="C40" s="44">
        <v>53651.686809999999</v>
      </c>
      <c r="D40" s="44">
        <v>1.6999999999999999E-3</v>
      </c>
      <c r="E40" s="43" t="s">
        <v>48</v>
      </c>
      <c r="G40">
        <v>3423.5129999999999</v>
      </c>
      <c r="H40">
        <v>53651.682430000001</v>
      </c>
      <c r="I40">
        <v>4.3800000000000002E-3</v>
      </c>
      <c r="J40">
        <v>2</v>
      </c>
      <c r="O40" s="43" t="s">
        <v>69</v>
      </c>
    </row>
    <row r="41" spans="1:15" x14ac:dyDescent="0.2">
      <c r="A41" s="44" t="s">
        <v>4</v>
      </c>
      <c r="B41" s="34" t="s">
        <v>59</v>
      </c>
      <c r="C41" s="44">
        <v>54303.848980000002</v>
      </c>
      <c r="D41" s="44">
        <v>1.6000000000000001E-3</v>
      </c>
      <c r="E41" s="43" t="s">
        <v>48</v>
      </c>
      <c r="G41">
        <v>5362.54</v>
      </c>
      <c r="H41">
        <v>54303.835429999999</v>
      </c>
      <c r="I41">
        <v>1.355E-2</v>
      </c>
      <c r="J41">
        <v>2</v>
      </c>
      <c r="O41" s="43" t="s">
        <v>69</v>
      </c>
    </row>
    <row r="42" spans="1:15" x14ac:dyDescent="0.2">
      <c r="A42" s="44" t="s">
        <v>4</v>
      </c>
      <c r="B42" s="34" t="s">
        <v>59</v>
      </c>
      <c r="C42" s="44">
        <v>54304.857929999998</v>
      </c>
      <c r="D42" s="44">
        <v>1.6000000000000001E-3</v>
      </c>
      <c r="E42" s="43" t="s">
        <v>48</v>
      </c>
      <c r="G42">
        <v>5365.54</v>
      </c>
      <c r="H42">
        <v>54304.844440000001</v>
      </c>
      <c r="I42">
        <v>1.349E-2</v>
      </c>
      <c r="J42">
        <v>2</v>
      </c>
      <c r="O42" s="43" t="s">
        <v>69</v>
      </c>
    </row>
    <row r="43" spans="1:15" x14ac:dyDescent="0.2">
      <c r="A43" s="44" t="s">
        <v>4</v>
      </c>
      <c r="B43" s="34" t="s">
        <v>59</v>
      </c>
      <c r="C43" s="44">
        <v>54307.884980000003</v>
      </c>
      <c r="D43" s="44">
        <v>1.6000000000000001E-3</v>
      </c>
      <c r="E43" s="43" t="s">
        <v>48</v>
      </c>
      <c r="G43">
        <v>5374.54</v>
      </c>
      <c r="H43">
        <v>54307.871449999999</v>
      </c>
      <c r="I43">
        <v>1.353E-2</v>
      </c>
      <c r="J43">
        <v>2</v>
      </c>
      <c r="O43" s="43" t="s">
        <v>69</v>
      </c>
    </row>
    <row r="44" spans="1:15" x14ac:dyDescent="0.2">
      <c r="A44" s="44" t="s">
        <v>4</v>
      </c>
      <c r="B44" s="34" t="s">
        <v>59</v>
      </c>
      <c r="C44" s="44">
        <v>54333.783049999998</v>
      </c>
      <c r="D44" s="44">
        <v>1.5E-3</v>
      </c>
      <c r="E44" s="43" t="s">
        <v>48</v>
      </c>
      <c r="G44">
        <v>5451.5410000000002</v>
      </c>
      <c r="H44">
        <v>54333.769220000002</v>
      </c>
      <c r="I44">
        <v>1.383E-2</v>
      </c>
      <c r="J44">
        <v>2</v>
      </c>
      <c r="O44" s="43" t="s">
        <v>69</v>
      </c>
    </row>
    <row r="45" spans="1:15" x14ac:dyDescent="0.2">
      <c r="A45" s="44" t="s">
        <v>4</v>
      </c>
      <c r="B45" s="34" t="s">
        <v>59</v>
      </c>
      <c r="C45" s="44">
        <v>54336.809889999997</v>
      </c>
      <c r="D45" s="44">
        <v>1.6000000000000001E-3</v>
      </c>
      <c r="E45" s="43" t="s">
        <v>48</v>
      </c>
      <c r="G45">
        <v>5460.5410000000002</v>
      </c>
      <c r="H45">
        <v>54336.79623</v>
      </c>
      <c r="I45">
        <v>1.366E-2</v>
      </c>
      <c r="J45">
        <v>2</v>
      </c>
      <c r="O45" s="43" t="s">
        <v>69</v>
      </c>
    </row>
    <row r="46" spans="1:15" x14ac:dyDescent="0.2">
      <c r="A46" s="44" t="s">
        <v>4</v>
      </c>
      <c r="B46" s="34" t="s">
        <v>59</v>
      </c>
      <c r="C46" s="44">
        <v>54392.6423</v>
      </c>
      <c r="D46" s="44">
        <v>1.5E-3</v>
      </c>
      <c r="E46" s="43" t="s">
        <v>48</v>
      </c>
      <c r="G46">
        <v>5626.5429999999997</v>
      </c>
      <c r="H46">
        <v>54392.627800000002</v>
      </c>
      <c r="I46">
        <v>1.4500000000000001E-2</v>
      </c>
      <c r="J46">
        <v>2</v>
      </c>
      <c r="O46" s="43" t="s">
        <v>69</v>
      </c>
    </row>
    <row r="47" spans="1:15" x14ac:dyDescent="0.2">
      <c r="A47" s="44" t="s">
        <v>4</v>
      </c>
      <c r="B47" s="34" t="s">
        <v>59</v>
      </c>
      <c r="C47" s="44">
        <v>54436.70321</v>
      </c>
      <c r="D47" s="44">
        <v>1.1000000000000001E-3</v>
      </c>
      <c r="E47" s="43" t="s">
        <v>48</v>
      </c>
      <c r="G47">
        <v>5757.5460000000003</v>
      </c>
      <c r="H47">
        <v>54436.687639999996</v>
      </c>
      <c r="I47">
        <v>1.5570000000000001E-2</v>
      </c>
      <c r="J47">
        <v>2</v>
      </c>
      <c r="O47" s="43" t="s">
        <v>69</v>
      </c>
    </row>
    <row r="48" spans="1:15" x14ac:dyDescent="0.2">
      <c r="A48" s="44" t="s">
        <v>4</v>
      </c>
      <c r="B48" s="34" t="s">
        <v>59</v>
      </c>
      <c r="C48" s="44">
        <v>54457.55588</v>
      </c>
      <c r="D48" s="44">
        <v>1.5E-3</v>
      </c>
      <c r="E48" s="43" t="s">
        <v>48</v>
      </c>
      <c r="G48">
        <v>5819.5460000000003</v>
      </c>
      <c r="H48">
        <v>54457.540390000002</v>
      </c>
      <c r="I48">
        <v>1.549E-2</v>
      </c>
      <c r="J48">
        <v>2</v>
      </c>
      <c r="O48" s="43" t="s">
        <v>69</v>
      </c>
    </row>
    <row r="49" spans="1:15" x14ac:dyDescent="0.2">
      <c r="A49" s="44" t="s">
        <v>4</v>
      </c>
      <c r="B49" s="34" t="s">
        <v>59</v>
      </c>
      <c r="C49" s="44">
        <v>54492.535620000002</v>
      </c>
      <c r="D49" s="44">
        <v>1.1000000000000001E-3</v>
      </c>
      <c r="E49" s="43" t="s">
        <v>48</v>
      </c>
      <c r="G49">
        <v>5923.549</v>
      </c>
      <c r="H49">
        <v>54492.519200000002</v>
      </c>
      <c r="I49">
        <v>1.6420000000000001E-2</v>
      </c>
      <c r="J49">
        <v>2</v>
      </c>
      <c r="O49" s="43" t="s">
        <v>69</v>
      </c>
    </row>
    <row r="50" spans="1:15" x14ac:dyDescent="0.2">
      <c r="A50" s="44" t="s">
        <v>4</v>
      </c>
      <c r="B50" s="34" t="s">
        <v>59</v>
      </c>
      <c r="C50" s="44">
        <v>54647.924429999999</v>
      </c>
      <c r="D50" s="44">
        <v>1.1000000000000001E-3</v>
      </c>
      <c r="E50" s="43" t="s">
        <v>48</v>
      </c>
      <c r="G50">
        <v>6385.5550000000003</v>
      </c>
      <c r="H50">
        <v>54647.905839999999</v>
      </c>
      <c r="I50">
        <v>1.8589999999999999E-2</v>
      </c>
      <c r="J50">
        <v>2</v>
      </c>
      <c r="O50" s="43" t="s">
        <v>69</v>
      </c>
    </row>
    <row r="51" spans="1:15" x14ac:dyDescent="0.2">
      <c r="A51" s="44" t="s">
        <v>4</v>
      </c>
      <c r="B51" s="34" t="s">
        <v>59</v>
      </c>
      <c r="C51" s="44">
        <v>54707.792840000002</v>
      </c>
      <c r="D51" s="44">
        <v>1.1000000000000001E-3</v>
      </c>
      <c r="E51" s="43" t="s">
        <v>48</v>
      </c>
      <c r="G51">
        <v>6563.558</v>
      </c>
      <c r="H51">
        <v>54707.773419999998</v>
      </c>
      <c r="I51">
        <v>1.942E-2</v>
      </c>
      <c r="J51">
        <v>2</v>
      </c>
      <c r="O51" s="43" t="s">
        <v>69</v>
      </c>
    </row>
    <row r="52" spans="1:15" x14ac:dyDescent="0.2">
      <c r="A52" s="44" t="s">
        <v>4</v>
      </c>
      <c r="B52" s="34" t="s">
        <v>59</v>
      </c>
      <c r="C52" s="44">
        <v>54765.643219999998</v>
      </c>
      <c r="D52" s="44">
        <v>1.1000000000000001E-3</v>
      </c>
      <c r="E52" s="43" t="s">
        <v>48</v>
      </c>
      <c r="G52">
        <v>6735.56</v>
      </c>
      <c r="H52">
        <v>54765.622990000003</v>
      </c>
      <c r="I52">
        <v>2.0230000000000001E-2</v>
      </c>
      <c r="J52">
        <v>2</v>
      </c>
      <c r="O52" s="43" t="s">
        <v>69</v>
      </c>
    </row>
    <row r="53" spans="1:15" x14ac:dyDescent="0.2">
      <c r="A53" s="44" t="s">
        <v>4</v>
      </c>
      <c r="B53" s="34" t="s">
        <v>59</v>
      </c>
      <c r="C53" s="44">
        <v>54803.649570000001</v>
      </c>
      <c r="D53" s="44">
        <v>1.1000000000000001E-3</v>
      </c>
      <c r="E53" s="43" t="s">
        <v>48</v>
      </c>
      <c r="G53">
        <v>6848.5619999999999</v>
      </c>
      <c r="H53">
        <v>54803.628810000002</v>
      </c>
      <c r="I53">
        <v>2.0760000000000001E-2</v>
      </c>
      <c r="J53">
        <v>2</v>
      </c>
      <c r="O53" s="43" t="s">
        <v>69</v>
      </c>
    </row>
    <row r="54" spans="1:15" x14ac:dyDescent="0.2">
      <c r="A54" s="44" t="s">
        <v>4</v>
      </c>
      <c r="B54" s="34" t="s">
        <v>59</v>
      </c>
      <c r="C54" s="44">
        <v>55020.92482</v>
      </c>
      <c r="D54" s="44">
        <v>1.1000000000000001E-3</v>
      </c>
      <c r="E54" s="43" t="s">
        <v>48</v>
      </c>
      <c r="G54">
        <v>7494.5709999999999</v>
      </c>
      <c r="H54">
        <v>55020.901030000001</v>
      </c>
      <c r="I54">
        <v>2.3789999999999999E-2</v>
      </c>
      <c r="J54">
        <v>2</v>
      </c>
      <c r="O54" s="43" t="s">
        <v>69</v>
      </c>
    </row>
    <row r="55" spans="1:15" x14ac:dyDescent="0.2">
      <c r="A55" s="44" t="s">
        <v>4</v>
      </c>
      <c r="B55" s="34" t="s">
        <v>59</v>
      </c>
      <c r="C55" s="44">
        <v>55138.643609999999</v>
      </c>
      <c r="D55" s="44">
        <v>1.1000000000000001E-3</v>
      </c>
      <c r="E55" s="43" t="s">
        <v>48</v>
      </c>
      <c r="G55">
        <v>7844.576</v>
      </c>
      <c r="H55">
        <v>55138.618179999998</v>
      </c>
      <c r="I55">
        <v>2.5430000000000001E-2</v>
      </c>
      <c r="J55">
        <v>2</v>
      </c>
      <c r="O55" s="43" t="s">
        <v>69</v>
      </c>
    </row>
    <row r="56" spans="1:15" x14ac:dyDescent="0.2">
      <c r="A56" s="44" t="s">
        <v>4</v>
      </c>
      <c r="B56" s="34" t="s">
        <v>64</v>
      </c>
      <c r="C56" s="44">
        <v>52488.792730000001</v>
      </c>
      <c r="D56" s="44">
        <v>1E-3</v>
      </c>
      <c r="E56" s="43" t="s">
        <v>48</v>
      </c>
      <c r="G56">
        <v>-34.036999999999999</v>
      </c>
      <c r="H56">
        <v>52488.80517</v>
      </c>
      <c r="I56">
        <v>-1.244E-2</v>
      </c>
      <c r="J56">
        <v>2</v>
      </c>
      <c r="O56" s="43" t="s">
        <v>70</v>
      </c>
    </row>
    <row r="57" spans="1:15" x14ac:dyDescent="0.2">
      <c r="A57" s="44" t="s">
        <v>4</v>
      </c>
      <c r="B57" s="34" t="s">
        <v>64</v>
      </c>
      <c r="C57" s="44">
        <v>52490.810729999997</v>
      </c>
      <c r="D57" s="44">
        <v>1E-3</v>
      </c>
      <c r="E57" s="43" t="s">
        <v>48</v>
      </c>
      <c r="G57">
        <v>-28.036999999999999</v>
      </c>
      <c r="H57">
        <v>52490.823179999999</v>
      </c>
      <c r="I57">
        <v>-1.2449999999999999E-2</v>
      </c>
      <c r="J57">
        <v>2</v>
      </c>
      <c r="O57" s="43" t="s">
        <v>70</v>
      </c>
    </row>
    <row r="58" spans="1:15" x14ac:dyDescent="0.2">
      <c r="A58" s="44" t="s">
        <v>4</v>
      </c>
      <c r="B58" s="34" t="s">
        <v>64</v>
      </c>
      <c r="C58" s="44">
        <v>52832.867760000001</v>
      </c>
      <c r="D58" s="44">
        <v>2.9999999999999997E-4</v>
      </c>
      <c r="E58" s="43" t="s">
        <v>48</v>
      </c>
      <c r="G58">
        <v>988.97699999999998</v>
      </c>
      <c r="H58">
        <v>52832.87558</v>
      </c>
      <c r="I58">
        <v>-7.8200000000000006E-3</v>
      </c>
      <c r="J58">
        <v>2</v>
      </c>
      <c r="O58" s="43" t="s">
        <v>70</v>
      </c>
    </row>
    <row r="59" spans="1:15" x14ac:dyDescent="0.2">
      <c r="A59" s="44" t="s">
        <v>4</v>
      </c>
      <c r="B59" s="34" t="s">
        <v>64</v>
      </c>
      <c r="C59" s="44">
        <v>52862.801930000001</v>
      </c>
      <c r="D59" s="44">
        <v>4.0000000000000002E-4</v>
      </c>
      <c r="E59" s="43" t="s">
        <v>48</v>
      </c>
      <c r="G59">
        <v>1077.9780000000001</v>
      </c>
      <c r="H59">
        <v>52862.809370000003</v>
      </c>
      <c r="I59">
        <v>-7.4400000000000004E-3</v>
      </c>
      <c r="J59">
        <v>2</v>
      </c>
      <c r="O59" s="43" t="s">
        <v>70</v>
      </c>
    </row>
    <row r="60" spans="1:15" x14ac:dyDescent="0.2">
      <c r="A60" s="44" t="s">
        <v>4</v>
      </c>
      <c r="B60" s="34" t="s">
        <v>64</v>
      </c>
      <c r="C60" s="44">
        <v>52956.640619999998</v>
      </c>
      <c r="D60" s="44">
        <v>2.9999999999999997E-4</v>
      </c>
      <c r="E60" s="43" t="s">
        <v>48</v>
      </c>
      <c r="G60">
        <v>1356.982</v>
      </c>
      <c r="H60">
        <v>52956.64675</v>
      </c>
      <c r="I60">
        <v>-6.13E-3</v>
      </c>
      <c r="J60">
        <v>2</v>
      </c>
      <c r="O60" s="43" t="s">
        <v>70</v>
      </c>
    </row>
    <row r="61" spans="1:15" x14ac:dyDescent="0.2">
      <c r="A61" s="44" t="s">
        <v>4</v>
      </c>
      <c r="B61" s="34" t="s">
        <v>64</v>
      </c>
      <c r="C61" s="44">
        <v>52990.610910000003</v>
      </c>
      <c r="D61" s="44">
        <v>2.0000000000000001E-4</v>
      </c>
      <c r="E61" s="43" t="s">
        <v>48</v>
      </c>
      <c r="G61">
        <v>1457.9829999999999</v>
      </c>
      <c r="H61">
        <v>52990.616560000002</v>
      </c>
      <c r="I61">
        <v>-5.6499999999999996E-3</v>
      </c>
      <c r="J61">
        <v>2</v>
      </c>
      <c r="O61" s="43" t="s">
        <v>70</v>
      </c>
    </row>
    <row r="62" spans="1:15" x14ac:dyDescent="0.2">
      <c r="A62" s="44" t="s">
        <v>4</v>
      </c>
      <c r="B62" s="34" t="s">
        <v>64</v>
      </c>
      <c r="C62" s="44">
        <v>52992.628949999998</v>
      </c>
      <c r="D62" s="44">
        <v>2.0000000000000001E-4</v>
      </c>
      <c r="E62" s="43" t="s">
        <v>48</v>
      </c>
      <c r="G62">
        <v>1463.9829999999999</v>
      </c>
      <c r="H62">
        <v>52992.634570000002</v>
      </c>
      <c r="I62">
        <v>-5.62E-3</v>
      </c>
      <c r="J62">
        <v>2</v>
      </c>
      <c r="O62" s="43" t="s">
        <v>70</v>
      </c>
    </row>
    <row r="63" spans="1:15" x14ac:dyDescent="0.2">
      <c r="A63" s="44" t="s">
        <v>4</v>
      </c>
      <c r="B63" s="34" t="s">
        <v>64</v>
      </c>
      <c r="C63" s="44">
        <v>53019.536099999998</v>
      </c>
      <c r="D63" s="44">
        <v>2.0000000000000001E-4</v>
      </c>
      <c r="E63" s="43" t="s">
        <v>48</v>
      </c>
      <c r="G63">
        <v>1543.9839999999999</v>
      </c>
      <c r="H63">
        <v>53019.541340000003</v>
      </c>
      <c r="I63">
        <v>-5.2399999999999999E-3</v>
      </c>
      <c r="J63">
        <v>2</v>
      </c>
      <c r="O63" s="43" t="s">
        <v>70</v>
      </c>
    </row>
    <row r="64" spans="1:15" x14ac:dyDescent="0.2">
      <c r="A64" s="44" t="s">
        <v>4</v>
      </c>
      <c r="B64" s="34" t="s">
        <v>64</v>
      </c>
      <c r="C64" s="44">
        <v>53637.727919999998</v>
      </c>
      <c r="D64" s="44">
        <v>2.0000000000000001E-4</v>
      </c>
      <c r="E64" s="43" t="s">
        <v>48</v>
      </c>
      <c r="G64">
        <v>3382.01</v>
      </c>
      <c r="H64">
        <v>53637.724540000003</v>
      </c>
      <c r="I64">
        <v>3.3800000000000002E-3</v>
      </c>
      <c r="J64">
        <v>2</v>
      </c>
      <c r="O64" s="43" t="s">
        <v>70</v>
      </c>
    </row>
    <row r="65" spans="1:15" x14ac:dyDescent="0.2">
      <c r="A65" s="44" t="s">
        <v>4</v>
      </c>
      <c r="B65" s="34" t="s">
        <v>64</v>
      </c>
      <c r="C65" s="44">
        <v>53672.707130000003</v>
      </c>
      <c r="D65" s="44">
        <v>5.9999999999999995E-4</v>
      </c>
      <c r="E65" s="43" t="s">
        <v>48</v>
      </c>
      <c r="G65">
        <v>3486.011</v>
      </c>
      <c r="H65">
        <v>53672.703350000003</v>
      </c>
      <c r="I65">
        <v>3.7799999999999999E-3</v>
      </c>
      <c r="J65">
        <v>2</v>
      </c>
      <c r="O65" s="43" t="s">
        <v>70</v>
      </c>
    </row>
    <row r="66" spans="1:15" x14ac:dyDescent="0.2">
      <c r="A66" s="44" t="s">
        <v>4</v>
      </c>
      <c r="B66" s="34" t="s">
        <v>64</v>
      </c>
      <c r="C66" s="44">
        <v>54103.5579</v>
      </c>
      <c r="D66" s="44">
        <v>4.0000000000000002E-4</v>
      </c>
      <c r="E66" s="43" t="s">
        <v>48</v>
      </c>
      <c r="G66">
        <v>4767.0290000000005</v>
      </c>
      <c r="H66">
        <v>54103.548110000003</v>
      </c>
      <c r="I66">
        <v>9.7900000000000001E-3</v>
      </c>
      <c r="J66">
        <v>2</v>
      </c>
      <c r="O66" s="43" t="s">
        <v>70</v>
      </c>
    </row>
    <row r="67" spans="1:15" x14ac:dyDescent="0.2">
      <c r="A67" s="44" t="s">
        <v>4</v>
      </c>
      <c r="B67" s="34" t="s">
        <v>64</v>
      </c>
      <c r="C67" s="44">
        <v>54350.767449999999</v>
      </c>
      <c r="D67" s="44">
        <v>2.0000000000000001E-4</v>
      </c>
      <c r="E67" s="43" t="s">
        <v>48</v>
      </c>
      <c r="G67">
        <v>5502.04</v>
      </c>
      <c r="H67">
        <v>54350.754119999998</v>
      </c>
      <c r="I67">
        <v>1.333E-2</v>
      </c>
      <c r="J67">
        <v>2</v>
      </c>
      <c r="O67" s="43" t="s">
        <v>70</v>
      </c>
    </row>
    <row r="68" spans="1:15" x14ac:dyDescent="0.2">
      <c r="A68" s="44" t="s">
        <v>4</v>
      </c>
      <c r="B68" s="34" t="s">
        <v>64</v>
      </c>
      <c r="C68" s="44">
        <v>54355.812530000003</v>
      </c>
      <c r="D68" s="44">
        <v>2.0000000000000001E-4</v>
      </c>
      <c r="E68" s="43" t="s">
        <v>48</v>
      </c>
      <c r="G68">
        <v>5517.04</v>
      </c>
      <c r="H68">
        <v>54355.799149999999</v>
      </c>
      <c r="I68">
        <v>1.338E-2</v>
      </c>
      <c r="J68">
        <v>2</v>
      </c>
      <c r="O68" s="43" t="s">
        <v>70</v>
      </c>
    </row>
    <row r="69" spans="1:15" x14ac:dyDescent="0.2">
      <c r="A69" s="44" t="s">
        <v>4</v>
      </c>
      <c r="B69" s="34" t="s">
        <v>64</v>
      </c>
      <c r="C69" s="44">
        <v>54378.683530000002</v>
      </c>
      <c r="D69" s="44">
        <v>4.0000000000000002E-4</v>
      </c>
      <c r="E69" s="43" t="s">
        <v>48</v>
      </c>
      <c r="G69">
        <v>5585.0410000000002</v>
      </c>
      <c r="H69">
        <v>54378.669909999997</v>
      </c>
      <c r="I69">
        <v>1.362E-2</v>
      </c>
      <c r="J69">
        <v>2</v>
      </c>
      <c r="O69" s="43" t="s">
        <v>70</v>
      </c>
    </row>
    <row r="70" spans="1:15" x14ac:dyDescent="0.2">
      <c r="A70" s="44" t="s">
        <v>4</v>
      </c>
      <c r="B70" s="34" t="s">
        <v>64</v>
      </c>
      <c r="C70" s="44">
        <v>54408.617830000003</v>
      </c>
      <c r="D70" s="44">
        <v>2.0000000000000001E-4</v>
      </c>
      <c r="E70" s="43" t="s">
        <v>48</v>
      </c>
      <c r="G70">
        <v>5674.0420000000004</v>
      </c>
      <c r="H70">
        <v>54408.603690000004</v>
      </c>
      <c r="I70">
        <v>1.414E-2</v>
      </c>
      <c r="J70">
        <v>2</v>
      </c>
      <c r="O70" s="43" t="s">
        <v>70</v>
      </c>
    </row>
    <row r="71" spans="1:15" x14ac:dyDescent="0.2">
      <c r="A71" s="44" t="s">
        <v>4</v>
      </c>
      <c r="B71" s="34" t="s">
        <v>64</v>
      </c>
      <c r="C71" s="44">
        <v>54410.635869999998</v>
      </c>
      <c r="D71" s="44">
        <v>2.0000000000000001E-4</v>
      </c>
      <c r="E71" s="43" t="s">
        <v>48</v>
      </c>
      <c r="G71">
        <v>5680.0420000000004</v>
      </c>
      <c r="H71">
        <v>54410.621700000003</v>
      </c>
      <c r="I71">
        <v>1.417E-2</v>
      </c>
      <c r="J71">
        <v>2</v>
      </c>
      <c r="O71" s="43" t="s">
        <v>70</v>
      </c>
    </row>
    <row r="72" spans="1:15" x14ac:dyDescent="0.2">
      <c r="A72" s="44" t="s">
        <v>4</v>
      </c>
      <c r="B72" s="34" t="s">
        <v>64</v>
      </c>
      <c r="C72" s="44">
        <v>54439.56106</v>
      </c>
      <c r="D72" s="44">
        <v>2.0000000000000001E-4</v>
      </c>
      <c r="E72" s="43" t="s">
        <v>48</v>
      </c>
      <c r="G72">
        <v>5766.0429999999997</v>
      </c>
      <c r="H72">
        <v>54439.546490000001</v>
      </c>
      <c r="I72">
        <v>1.457E-2</v>
      </c>
      <c r="J72">
        <v>2</v>
      </c>
      <c r="O72" s="43" t="s">
        <v>70</v>
      </c>
    </row>
    <row r="73" spans="1:15" x14ac:dyDescent="0.2">
      <c r="A73" s="44" t="s">
        <v>4</v>
      </c>
      <c r="B73" s="34" t="s">
        <v>64</v>
      </c>
      <c r="C73" s="44">
        <v>54476.558389999998</v>
      </c>
      <c r="D73" s="44">
        <v>2.0000000000000001E-4</v>
      </c>
      <c r="E73" s="43" t="s">
        <v>48</v>
      </c>
      <c r="G73">
        <v>5876.0450000000001</v>
      </c>
      <c r="H73">
        <v>54476.543310000001</v>
      </c>
      <c r="I73">
        <v>1.508E-2</v>
      </c>
      <c r="J73">
        <v>2</v>
      </c>
      <c r="O73" s="43" t="s">
        <v>70</v>
      </c>
    </row>
    <row r="74" spans="1:15" x14ac:dyDescent="0.2">
      <c r="A74" s="44" t="s">
        <v>4</v>
      </c>
      <c r="B74" s="34" t="s">
        <v>64</v>
      </c>
      <c r="C74" s="44">
        <v>54629.92916</v>
      </c>
      <c r="D74" s="44">
        <v>2.0000000000000001E-4</v>
      </c>
      <c r="E74" s="43" t="s">
        <v>48</v>
      </c>
      <c r="G74">
        <v>6332.0510000000004</v>
      </c>
      <c r="H74">
        <v>54629.911930000002</v>
      </c>
      <c r="I74">
        <v>1.7229999999999999E-2</v>
      </c>
      <c r="J74">
        <v>2</v>
      </c>
      <c r="O74" s="43" t="s">
        <v>70</v>
      </c>
    </row>
    <row r="75" spans="1:15" x14ac:dyDescent="0.2">
      <c r="A75" s="44" t="s">
        <v>4</v>
      </c>
      <c r="B75" s="34" t="s">
        <v>64</v>
      </c>
      <c r="C75" s="44">
        <v>54665.91747</v>
      </c>
      <c r="D75" s="44">
        <v>2.0000000000000001E-4</v>
      </c>
      <c r="E75" s="43" t="s">
        <v>48</v>
      </c>
      <c r="G75">
        <v>6439.0529999999999</v>
      </c>
      <c r="H75">
        <v>54665.899749999997</v>
      </c>
      <c r="I75">
        <v>1.772E-2</v>
      </c>
      <c r="J75">
        <v>2</v>
      </c>
      <c r="O75" s="43" t="s">
        <v>70</v>
      </c>
    </row>
    <row r="76" spans="1:15" x14ac:dyDescent="0.2">
      <c r="A76" s="44" t="s">
        <v>4</v>
      </c>
      <c r="B76" s="34" t="s">
        <v>64</v>
      </c>
      <c r="C76" s="44">
        <v>54721.749810000001</v>
      </c>
      <c r="D76" s="44">
        <v>2.0000000000000001E-4</v>
      </c>
      <c r="E76" s="43" t="s">
        <v>48</v>
      </c>
      <c r="G76">
        <v>6605.0550000000003</v>
      </c>
      <c r="H76">
        <v>54721.731310000003</v>
      </c>
      <c r="I76">
        <v>1.8499999999999999E-2</v>
      </c>
      <c r="J76">
        <v>2</v>
      </c>
      <c r="O76" s="43" t="s">
        <v>70</v>
      </c>
    </row>
    <row r="77" spans="1:15" x14ac:dyDescent="0.2">
      <c r="A77" s="44" t="s">
        <v>4</v>
      </c>
      <c r="B77" s="34" t="s">
        <v>64</v>
      </c>
      <c r="C77" s="44">
        <v>54721.749810000001</v>
      </c>
      <c r="D77" s="44">
        <v>2.0000000000000001E-4</v>
      </c>
      <c r="E77" s="43" t="s">
        <v>48</v>
      </c>
      <c r="G77">
        <v>6605.0550000000003</v>
      </c>
      <c r="H77">
        <v>54721.731310000003</v>
      </c>
      <c r="I77">
        <v>1.8499999999999999E-2</v>
      </c>
      <c r="J77">
        <v>2</v>
      </c>
      <c r="O77" s="43" t="s">
        <v>70</v>
      </c>
    </row>
    <row r="78" spans="1:15" x14ac:dyDescent="0.2">
      <c r="A78" s="44" t="s">
        <v>4</v>
      </c>
      <c r="B78" s="34" t="s">
        <v>64</v>
      </c>
      <c r="C78" s="44">
        <v>54810.543409999998</v>
      </c>
      <c r="D78" s="44">
        <v>2.0000000000000001E-4</v>
      </c>
      <c r="E78" s="43" t="s">
        <v>48</v>
      </c>
      <c r="G78">
        <v>6869.0590000000002</v>
      </c>
      <c r="H78">
        <v>54810.523670000002</v>
      </c>
      <c r="I78">
        <v>1.9740000000000001E-2</v>
      </c>
      <c r="J78">
        <v>2</v>
      </c>
      <c r="O78" s="43" t="s">
        <v>70</v>
      </c>
    </row>
    <row r="79" spans="1:15" x14ac:dyDescent="0.2">
      <c r="A79" s="44" t="s">
        <v>4</v>
      </c>
      <c r="B79" s="34" t="s">
        <v>64</v>
      </c>
      <c r="C79" s="44">
        <v>54847.54075</v>
      </c>
      <c r="D79" s="44">
        <v>2.0000000000000001E-4</v>
      </c>
      <c r="E79" s="43" t="s">
        <v>48</v>
      </c>
      <c r="G79">
        <v>6979.06</v>
      </c>
      <c r="H79">
        <v>54847.520490000003</v>
      </c>
      <c r="I79">
        <v>2.026E-2</v>
      </c>
      <c r="J79">
        <v>2</v>
      </c>
      <c r="O79" s="43" t="s">
        <v>70</v>
      </c>
    </row>
    <row r="80" spans="1:15" x14ac:dyDescent="0.2">
      <c r="A80" s="44" t="s">
        <v>5</v>
      </c>
      <c r="B80" s="34" t="s">
        <v>59</v>
      </c>
      <c r="C80" s="44">
        <v>56516.930769999999</v>
      </c>
      <c r="D80" s="44">
        <v>2.9999999999999997E-4</v>
      </c>
      <c r="E80" s="43" t="s">
        <v>48</v>
      </c>
      <c r="G80">
        <v>11942.538</v>
      </c>
      <c r="H80">
        <v>56516.917820000002</v>
      </c>
      <c r="I80">
        <v>1.295E-2</v>
      </c>
      <c r="J80">
        <v>3</v>
      </c>
      <c r="O80" s="43" t="s">
        <v>69</v>
      </c>
    </row>
    <row r="81" spans="1:15" x14ac:dyDescent="0.2">
      <c r="A81" s="44" t="s">
        <v>5</v>
      </c>
      <c r="B81" s="34" t="s">
        <v>59</v>
      </c>
      <c r="C81" s="44">
        <v>56833.089740000003</v>
      </c>
      <c r="D81" s="44">
        <v>2.9999999999999997E-4</v>
      </c>
      <c r="E81" s="43" t="s">
        <v>48</v>
      </c>
      <c r="G81">
        <v>12882.550999999999</v>
      </c>
      <c r="H81">
        <v>56833.07245</v>
      </c>
      <c r="I81">
        <v>1.729E-2</v>
      </c>
      <c r="J81">
        <v>3</v>
      </c>
      <c r="O81" s="43" t="s">
        <v>69</v>
      </c>
    </row>
    <row r="82" spans="1:15" x14ac:dyDescent="0.2">
      <c r="A82" s="44" t="s">
        <v>5</v>
      </c>
      <c r="B82" s="34" t="s">
        <v>59</v>
      </c>
      <c r="C82" s="44">
        <v>56864.032740000002</v>
      </c>
      <c r="D82" s="44">
        <v>2.9999999999999997E-4</v>
      </c>
      <c r="E82" s="43" t="s">
        <v>48</v>
      </c>
      <c r="G82">
        <v>12974.552</v>
      </c>
      <c r="H82">
        <v>56864.015240000001</v>
      </c>
      <c r="I82">
        <v>1.7500000000000002E-2</v>
      </c>
      <c r="J82">
        <v>3</v>
      </c>
      <c r="O82" s="43" t="s">
        <v>69</v>
      </c>
    </row>
    <row r="83" spans="1:15" x14ac:dyDescent="0.2">
      <c r="A83" s="44" t="s">
        <v>5</v>
      </c>
      <c r="B83" s="34" t="s">
        <v>59</v>
      </c>
      <c r="C83" s="44">
        <v>56895.985180000003</v>
      </c>
      <c r="D83" s="44">
        <v>2.9999999999999997E-4</v>
      </c>
      <c r="E83" s="43" t="s">
        <v>48</v>
      </c>
      <c r="G83">
        <v>13069.554</v>
      </c>
      <c r="H83">
        <v>56895.967040000003</v>
      </c>
      <c r="I83">
        <v>1.814E-2</v>
      </c>
      <c r="J83">
        <v>3</v>
      </c>
      <c r="O83" s="43" t="s">
        <v>69</v>
      </c>
    </row>
    <row r="84" spans="1:15" x14ac:dyDescent="0.2">
      <c r="A84" s="44" t="s">
        <v>5</v>
      </c>
      <c r="B84" s="34" t="s">
        <v>59</v>
      </c>
      <c r="C84" s="44">
        <v>56896.994229999997</v>
      </c>
      <c r="D84" s="44">
        <v>2.9999999999999997E-4</v>
      </c>
      <c r="E84" s="43" t="s">
        <v>48</v>
      </c>
      <c r="G84">
        <v>13072.554</v>
      </c>
      <c r="H84">
        <v>56896.976049999997</v>
      </c>
      <c r="I84">
        <v>1.8180000000000002E-2</v>
      </c>
      <c r="J84">
        <v>3</v>
      </c>
      <c r="O84" s="43" t="s">
        <v>69</v>
      </c>
    </row>
    <row r="85" spans="1:15" x14ac:dyDescent="0.2">
      <c r="A85" s="44" t="s">
        <v>5</v>
      </c>
      <c r="B85" s="34" t="s">
        <v>59</v>
      </c>
      <c r="C85" s="44">
        <v>56928.946470000003</v>
      </c>
      <c r="D85" s="44">
        <v>2.9999999999999997E-4</v>
      </c>
      <c r="E85" s="43" t="s">
        <v>48</v>
      </c>
      <c r="G85">
        <v>13167.555</v>
      </c>
      <c r="H85">
        <v>56928.927839999997</v>
      </c>
      <c r="I85">
        <v>1.8630000000000001E-2</v>
      </c>
      <c r="J85">
        <v>3</v>
      </c>
      <c r="O85" s="43" t="s">
        <v>69</v>
      </c>
    </row>
    <row r="86" spans="1:15" x14ac:dyDescent="0.2">
      <c r="A86" s="44" t="s">
        <v>5</v>
      </c>
      <c r="B86" s="34" t="s">
        <v>59</v>
      </c>
      <c r="C86" s="44">
        <v>57051.710330000002</v>
      </c>
      <c r="D86" s="44">
        <v>2.9999999999999997E-4</v>
      </c>
      <c r="E86" s="43" t="s">
        <v>48</v>
      </c>
      <c r="G86">
        <v>13532.56</v>
      </c>
      <c r="H86">
        <v>57051.690009999998</v>
      </c>
      <c r="I86">
        <v>2.0320000000000001E-2</v>
      </c>
      <c r="J86">
        <v>3</v>
      </c>
      <c r="O86" s="43" t="s">
        <v>69</v>
      </c>
    </row>
    <row r="87" spans="1:15" x14ac:dyDescent="0.2">
      <c r="A87" s="44" t="s">
        <v>5</v>
      </c>
      <c r="B87" s="34" t="s">
        <v>59</v>
      </c>
      <c r="C87" s="44">
        <v>57234.006260000002</v>
      </c>
      <c r="D87" s="44">
        <v>2.9999999999999997E-4</v>
      </c>
      <c r="E87" s="43" t="s">
        <v>48</v>
      </c>
      <c r="G87">
        <v>14074.567999999999</v>
      </c>
      <c r="H87">
        <v>57233.98343</v>
      </c>
      <c r="I87">
        <v>2.283E-2</v>
      </c>
      <c r="J87">
        <v>3</v>
      </c>
      <c r="O87" s="43" t="s">
        <v>69</v>
      </c>
    </row>
    <row r="88" spans="1:15" x14ac:dyDescent="0.2">
      <c r="A88" s="44" t="s">
        <v>5</v>
      </c>
      <c r="B88" s="34" t="s">
        <v>59</v>
      </c>
      <c r="C88" s="44">
        <v>57327.844949999999</v>
      </c>
      <c r="D88" s="44">
        <v>2.9999999999999997E-4</v>
      </c>
      <c r="E88" s="43" t="s">
        <v>48</v>
      </c>
      <c r="G88">
        <v>14353.572</v>
      </c>
      <c r="H88">
        <v>57327.820809999997</v>
      </c>
      <c r="I88">
        <v>2.4140000000000002E-2</v>
      </c>
      <c r="J88">
        <v>3</v>
      </c>
      <c r="O88" s="43" t="s">
        <v>69</v>
      </c>
    </row>
    <row r="89" spans="1:15" x14ac:dyDescent="0.2">
      <c r="A89" s="44" t="s">
        <v>5</v>
      </c>
      <c r="B89" s="34" t="s">
        <v>59</v>
      </c>
      <c r="C89" s="44">
        <v>57386.70435</v>
      </c>
      <c r="D89" s="44">
        <v>2.9999999999999997E-4</v>
      </c>
      <c r="E89" s="43" t="s">
        <v>48</v>
      </c>
      <c r="G89">
        <v>14528.574000000001</v>
      </c>
      <c r="H89">
        <v>57386.679380000001</v>
      </c>
      <c r="I89">
        <v>2.4969999999999999E-2</v>
      </c>
      <c r="J89">
        <v>3</v>
      </c>
      <c r="O89" s="43" t="s">
        <v>69</v>
      </c>
    </row>
    <row r="90" spans="1:15" x14ac:dyDescent="0.2">
      <c r="A90" s="44" t="s">
        <v>5</v>
      </c>
      <c r="B90" s="34" t="s">
        <v>59</v>
      </c>
      <c r="C90" s="44">
        <v>57392.758459999997</v>
      </c>
      <c r="D90" s="44">
        <v>4.0000000000000002E-4</v>
      </c>
      <c r="E90" s="43" t="s">
        <v>48</v>
      </c>
      <c r="G90">
        <v>14546.574000000001</v>
      </c>
      <c r="H90">
        <v>57392.733410000001</v>
      </c>
      <c r="I90">
        <v>2.5049999999999999E-2</v>
      </c>
      <c r="J90">
        <v>3</v>
      </c>
      <c r="O90" s="43" t="s">
        <v>69</v>
      </c>
    </row>
    <row r="91" spans="1:15" x14ac:dyDescent="0.2">
      <c r="A91" s="44" t="s">
        <v>5</v>
      </c>
      <c r="B91" s="34" t="s">
        <v>59</v>
      </c>
      <c r="C91" s="44">
        <v>57545.120170000002</v>
      </c>
      <c r="D91" s="44">
        <v>4.0000000000000002E-4</v>
      </c>
      <c r="E91" s="43" t="s">
        <v>48</v>
      </c>
      <c r="G91">
        <v>14999.581</v>
      </c>
      <c r="H91">
        <v>57545.093030000004</v>
      </c>
      <c r="I91">
        <v>2.7140000000000001E-2</v>
      </c>
      <c r="J91">
        <v>3</v>
      </c>
      <c r="O91" s="43" t="s">
        <v>69</v>
      </c>
    </row>
    <row r="92" spans="1:15" x14ac:dyDescent="0.2">
      <c r="A92" s="44" t="s">
        <v>5</v>
      </c>
      <c r="B92" s="34" t="s">
        <v>59</v>
      </c>
      <c r="C92" s="44">
        <v>57669.90208</v>
      </c>
      <c r="D92" s="44">
        <v>4.0000000000000002E-4</v>
      </c>
      <c r="E92" s="43" t="s">
        <v>48</v>
      </c>
      <c r="G92">
        <v>15370.585999999999</v>
      </c>
      <c r="H92">
        <v>57669.873209999998</v>
      </c>
      <c r="I92">
        <v>2.887E-2</v>
      </c>
      <c r="J92">
        <v>3</v>
      </c>
      <c r="O92" s="43" t="s">
        <v>69</v>
      </c>
    </row>
    <row r="93" spans="1:15" x14ac:dyDescent="0.2">
      <c r="A93" s="44" t="s">
        <v>5</v>
      </c>
      <c r="B93" s="34" t="s">
        <v>59</v>
      </c>
      <c r="C93" s="44">
        <v>57709.926449999999</v>
      </c>
      <c r="D93" s="44">
        <v>4.0000000000000002E-4</v>
      </c>
      <c r="E93" s="43" t="s">
        <v>48</v>
      </c>
      <c r="G93">
        <v>15489.587</v>
      </c>
      <c r="H93">
        <v>57709.897040000003</v>
      </c>
      <c r="I93">
        <v>2.9409999999999999E-2</v>
      </c>
      <c r="J93">
        <v>3</v>
      </c>
      <c r="O93" s="43" t="s">
        <v>69</v>
      </c>
    </row>
    <row r="94" spans="1:15" x14ac:dyDescent="0.2">
      <c r="A94" s="44" t="s">
        <v>5</v>
      </c>
      <c r="B94" s="34" t="s">
        <v>59</v>
      </c>
      <c r="C94" s="44">
        <v>57736.833639999997</v>
      </c>
      <c r="D94" s="44">
        <v>2.9999999999999997E-4</v>
      </c>
      <c r="E94" s="43" t="s">
        <v>48</v>
      </c>
      <c r="G94">
        <v>15569.589</v>
      </c>
      <c r="H94">
        <v>57736.803820000001</v>
      </c>
      <c r="I94">
        <v>2.9819999999999999E-2</v>
      </c>
      <c r="J94">
        <v>3</v>
      </c>
      <c r="O94" s="43" t="s">
        <v>69</v>
      </c>
    </row>
    <row r="95" spans="1:15" x14ac:dyDescent="0.2">
      <c r="A95" s="44" t="s">
        <v>5</v>
      </c>
      <c r="B95" s="34" t="s">
        <v>59</v>
      </c>
      <c r="C95" s="44">
        <v>57737.842640000003</v>
      </c>
      <c r="D95" s="44">
        <v>2.9999999999999997E-4</v>
      </c>
      <c r="E95" s="43" t="s">
        <v>48</v>
      </c>
      <c r="G95">
        <v>15572.589</v>
      </c>
      <c r="H95">
        <v>57737.812819999999</v>
      </c>
      <c r="I95">
        <v>2.9819999999999999E-2</v>
      </c>
      <c r="J95">
        <v>3</v>
      </c>
      <c r="O95" s="43" t="s">
        <v>69</v>
      </c>
    </row>
    <row r="96" spans="1:15" x14ac:dyDescent="0.2">
      <c r="A96" s="44" t="s">
        <v>5</v>
      </c>
      <c r="B96" s="34" t="s">
        <v>59</v>
      </c>
      <c r="C96" s="44">
        <v>58021.040309999997</v>
      </c>
      <c r="D96" s="44">
        <v>4.0000000000000002E-4</v>
      </c>
      <c r="E96" s="43" t="s">
        <v>48</v>
      </c>
      <c r="G96">
        <v>16414.599999999999</v>
      </c>
      <c r="H96">
        <v>58021.006650000003</v>
      </c>
      <c r="I96">
        <v>3.3660000000000002E-2</v>
      </c>
      <c r="J96">
        <v>3</v>
      </c>
      <c r="O96" s="43" t="s">
        <v>69</v>
      </c>
    </row>
    <row r="97" spans="1:15" x14ac:dyDescent="0.2">
      <c r="A97" s="44" t="s">
        <v>5</v>
      </c>
      <c r="B97" s="34" t="s">
        <v>59</v>
      </c>
      <c r="C97" s="44">
        <v>58044.920510000004</v>
      </c>
      <c r="D97" s="44">
        <v>4.0000000000000002E-4</v>
      </c>
      <c r="E97" s="43" t="s">
        <v>48</v>
      </c>
      <c r="G97">
        <v>16485.600999999999</v>
      </c>
      <c r="H97">
        <v>58044.886409999999</v>
      </c>
      <c r="I97">
        <v>3.4099999999999998E-2</v>
      </c>
      <c r="J97">
        <v>3</v>
      </c>
      <c r="O97" s="43" t="s">
        <v>69</v>
      </c>
    </row>
    <row r="98" spans="1:15" x14ac:dyDescent="0.2">
      <c r="A98" s="44" t="s">
        <v>5</v>
      </c>
      <c r="B98" s="34" t="s">
        <v>59</v>
      </c>
      <c r="C98" s="44">
        <v>58045.929510000002</v>
      </c>
      <c r="D98" s="44">
        <v>4.0000000000000002E-4</v>
      </c>
      <c r="E98" s="43" t="s">
        <v>48</v>
      </c>
      <c r="G98">
        <v>16488.600999999999</v>
      </c>
      <c r="H98">
        <v>58045.895420000001</v>
      </c>
      <c r="I98">
        <v>3.4090000000000002E-2</v>
      </c>
      <c r="J98">
        <v>3</v>
      </c>
      <c r="O98" s="43" t="s">
        <v>69</v>
      </c>
    </row>
    <row r="99" spans="1:15" x14ac:dyDescent="0.2">
      <c r="A99" s="44" t="s">
        <v>5</v>
      </c>
      <c r="B99" s="34" t="s">
        <v>64</v>
      </c>
      <c r="C99" s="44">
        <v>57189.104959999997</v>
      </c>
      <c r="D99" s="44">
        <v>2.5999999999999999E-3</v>
      </c>
      <c r="E99" s="43" t="s">
        <v>48</v>
      </c>
      <c r="G99">
        <v>13941.066000000001</v>
      </c>
      <c r="H99">
        <v>57189.082739999998</v>
      </c>
      <c r="I99">
        <v>2.222E-2</v>
      </c>
      <c r="J99">
        <v>3</v>
      </c>
      <c r="O99" s="43" t="s">
        <v>70</v>
      </c>
    </row>
    <row r="100" spans="1:15" x14ac:dyDescent="0.2">
      <c r="A100" s="44" t="s">
        <v>5</v>
      </c>
      <c r="B100" s="34" t="s">
        <v>64</v>
      </c>
      <c r="C100" s="44">
        <v>57408.734669999998</v>
      </c>
      <c r="D100" s="44">
        <v>6.9999999999999999E-4</v>
      </c>
      <c r="E100" s="43" t="s">
        <v>48</v>
      </c>
      <c r="G100">
        <v>14594.075000000001</v>
      </c>
      <c r="H100">
        <v>57408.709309999998</v>
      </c>
      <c r="I100">
        <v>2.5360000000000001E-2</v>
      </c>
      <c r="J100">
        <v>3</v>
      </c>
      <c r="O100" s="43" t="s">
        <v>70</v>
      </c>
    </row>
    <row r="101" spans="1:15" x14ac:dyDescent="0.2">
      <c r="A101" s="44" t="s">
        <v>5</v>
      </c>
      <c r="B101" s="34" t="s">
        <v>64</v>
      </c>
      <c r="C101" s="44">
        <v>57592.039700000001</v>
      </c>
      <c r="D101" s="44">
        <v>6.9999999999999999E-4</v>
      </c>
      <c r="E101" s="43" t="s">
        <v>48</v>
      </c>
      <c r="G101">
        <v>15139.083000000001</v>
      </c>
      <c r="H101">
        <v>57592.011720000002</v>
      </c>
      <c r="I101">
        <v>2.7980000000000001E-2</v>
      </c>
      <c r="J101">
        <v>3</v>
      </c>
      <c r="O101" s="43" t="s">
        <v>70</v>
      </c>
    </row>
    <row r="102" spans="1:15" x14ac:dyDescent="0.2">
      <c r="A102" s="44" t="s">
        <v>5</v>
      </c>
      <c r="B102" s="34" t="s">
        <v>64</v>
      </c>
      <c r="C102" s="44">
        <v>57693.950389999998</v>
      </c>
      <c r="D102" s="44">
        <v>8.0000000000000004E-4</v>
      </c>
      <c r="E102" s="43" t="s">
        <v>48</v>
      </c>
      <c r="G102">
        <v>15442.087</v>
      </c>
      <c r="H102">
        <v>57693.921139999999</v>
      </c>
      <c r="I102">
        <v>2.9250000000000002E-2</v>
      </c>
      <c r="J102">
        <v>3</v>
      </c>
      <c r="O102" s="43" t="s">
        <v>70</v>
      </c>
    </row>
    <row r="103" spans="1:15" x14ac:dyDescent="0.2">
      <c r="A103" s="44" t="s">
        <v>5</v>
      </c>
      <c r="B103" s="34" t="s">
        <v>64</v>
      </c>
      <c r="C103" s="44">
        <v>57721.866560000002</v>
      </c>
      <c r="D103" s="44">
        <v>5.9999999999999995E-4</v>
      </c>
      <c r="E103" s="43" t="s">
        <v>48</v>
      </c>
      <c r="G103">
        <v>15525.088</v>
      </c>
      <c r="H103">
        <v>57721.836920000002</v>
      </c>
      <c r="I103">
        <v>2.964E-2</v>
      </c>
      <c r="J103">
        <v>3</v>
      </c>
      <c r="O103" s="43" t="s">
        <v>70</v>
      </c>
    </row>
    <row r="104" spans="1:15" x14ac:dyDescent="0.2">
      <c r="A104" s="44" t="s">
        <v>5</v>
      </c>
      <c r="B104" s="34" t="s">
        <v>64</v>
      </c>
      <c r="C104" s="44">
        <v>57930.060599999997</v>
      </c>
      <c r="D104" s="44">
        <v>6.9999999999999999E-4</v>
      </c>
      <c r="E104" s="43" t="s">
        <v>48</v>
      </c>
      <c r="G104">
        <v>16144.097</v>
      </c>
      <c r="H104">
        <v>57930.028109999999</v>
      </c>
      <c r="I104">
        <v>3.2489999999999998E-2</v>
      </c>
      <c r="J104">
        <v>3</v>
      </c>
      <c r="O104" s="43" t="s">
        <v>70</v>
      </c>
    </row>
    <row r="105" spans="1:15" x14ac:dyDescent="0.2">
      <c r="A105" s="44" t="s">
        <v>5</v>
      </c>
      <c r="B105" s="34" t="s">
        <v>64</v>
      </c>
      <c r="C105" s="44">
        <v>58450.714039999999</v>
      </c>
      <c r="D105" s="44">
        <v>6.9999999999999999E-4</v>
      </c>
      <c r="E105" s="43" t="s">
        <v>48</v>
      </c>
      <c r="G105">
        <v>17692.117999999999</v>
      </c>
      <c r="H105">
        <v>58450.67424</v>
      </c>
      <c r="I105">
        <v>3.9800000000000002E-2</v>
      </c>
      <c r="J105">
        <v>3</v>
      </c>
      <c r="O105" s="43" t="s">
        <v>70</v>
      </c>
    </row>
    <row r="106" spans="1:15" x14ac:dyDescent="0.2">
      <c r="A106" s="44" t="s">
        <v>6</v>
      </c>
      <c r="B106" s="34" t="s">
        <v>59</v>
      </c>
      <c r="C106" s="44">
        <v>53649.323550000001</v>
      </c>
      <c r="D106" s="44">
        <v>1E-3</v>
      </c>
      <c r="E106" s="43" t="s">
        <v>48</v>
      </c>
      <c r="G106">
        <v>3416.4870000000001</v>
      </c>
      <c r="H106">
        <v>53649.328090000003</v>
      </c>
      <c r="I106">
        <v>-4.5399999999999998E-3</v>
      </c>
      <c r="J106">
        <v>4</v>
      </c>
      <c r="O106" s="43" t="s">
        <v>69</v>
      </c>
    </row>
    <row r="107" spans="1:15" x14ac:dyDescent="0.2">
      <c r="A107" s="44" t="s">
        <v>6</v>
      </c>
      <c r="B107" s="34" t="s">
        <v>59</v>
      </c>
      <c r="C107" s="44">
        <v>54050.240640000004</v>
      </c>
      <c r="D107" s="44">
        <v>1E-3</v>
      </c>
      <c r="E107" s="43" t="s">
        <v>48</v>
      </c>
      <c r="G107">
        <v>4608.5050000000001</v>
      </c>
      <c r="H107">
        <v>54050.23906</v>
      </c>
      <c r="I107">
        <v>1.58E-3</v>
      </c>
      <c r="J107">
        <v>4</v>
      </c>
      <c r="O107" s="43" t="s">
        <v>69</v>
      </c>
    </row>
    <row r="108" spans="1:15" x14ac:dyDescent="0.2">
      <c r="A108" s="44" t="s">
        <v>6</v>
      </c>
      <c r="B108" s="34" t="s">
        <v>59</v>
      </c>
      <c r="C108" s="44">
        <v>54115.153059999997</v>
      </c>
      <c r="D108" s="44">
        <v>8.0000000000000004E-4</v>
      </c>
      <c r="E108" s="43" t="s">
        <v>48</v>
      </c>
      <c r="G108">
        <v>4801.5039999999999</v>
      </c>
      <c r="H108">
        <v>54115.151660000003</v>
      </c>
      <c r="I108">
        <v>1.4E-3</v>
      </c>
      <c r="J108">
        <v>4</v>
      </c>
      <c r="O108" s="43" t="s">
        <v>69</v>
      </c>
    </row>
    <row r="109" spans="1:15" x14ac:dyDescent="0.2">
      <c r="A109" s="44" t="s">
        <v>6</v>
      </c>
      <c r="B109" s="34" t="s">
        <v>59</v>
      </c>
      <c r="C109" s="44">
        <v>54144.078240000003</v>
      </c>
      <c r="D109" s="44">
        <v>8.0000000000000004E-4</v>
      </c>
      <c r="E109" s="43" t="s">
        <v>48</v>
      </c>
      <c r="G109">
        <v>4887.5050000000001</v>
      </c>
      <c r="H109">
        <v>54144.07645</v>
      </c>
      <c r="I109">
        <v>1.7899999999999999E-3</v>
      </c>
      <c r="J109">
        <v>4</v>
      </c>
      <c r="O109" s="43" t="s">
        <v>69</v>
      </c>
    </row>
    <row r="110" spans="1:15" x14ac:dyDescent="0.2">
      <c r="A110" s="44" t="s">
        <v>6</v>
      </c>
      <c r="B110" s="34" t="s">
        <v>59</v>
      </c>
      <c r="C110" s="44">
        <v>54384.224759999997</v>
      </c>
      <c r="D110" s="44">
        <v>8.0000000000000004E-4</v>
      </c>
      <c r="E110" s="43" t="s">
        <v>48</v>
      </c>
      <c r="G110">
        <v>5601.5159999999996</v>
      </c>
      <c r="H110">
        <v>54384.219429999997</v>
      </c>
      <c r="I110">
        <v>5.3299999999999997E-3</v>
      </c>
      <c r="J110">
        <v>4</v>
      </c>
      <c r="O110" s="43" t="s">
        <v>69</v>
      </c>
    </row>
    <row r="111" spans="1:15" x14ac:dyDescent="0.2">
      <c r="A111" s="44" t="s">
        <v>6</v>
      </c>
      <c r="B111" s="34" t="s">
        <v>59</v>
      </c>
      <c r="C111" s="44">
        <v>54449.13826</v>
      </c>
      <c r="D111" s="44">
        <v>8.0000000000000004E-4</v>
      </c>
      <c r="E111" s="43" t="s">
        <v>48</v>
      </c>
      <c r="G111">
        <v>5794.5190000000002</v>
      </c>
      <c r="H111">
        <v>54449.132030000001</v>
      </c>
      <c r="I111">
        <v>6.2300000000000003E-3</v>
      </c>
      <c r="J111">
        <v>4</v>
      </c>
      <c r="O111" s="43" t="s">
        <v>69</v>
      </c>
    </row>
    <row r="112" spans="1:15" x14ac:dyDescent="0.2">
      <c r="A112" s="44" t="s">
        <v>6</v>
      </c>
      <c r="B112" s="34" t="s">
        <v>59</v>
      </c>
      <c r="C112" s="44">
        <v>54483.108630000002</v>
      </c>
      <c r="D112" s="44">
        <v>8.0000000000000004E-4</v>
      </c>
      <c r="E112" s="43" t="s">
        <v>48</v>
      </c>
      <c r="G112">
        <v>5895.52</v>
      </c>
      <c r="H112">
        <v>54483.10183</v>
      </c>
      <c r="I112">
        <v>6.7999999999999996E-3</v>
      </c>
      <c r="J112">
        <v>4</v>
      </c>
      <c r="O112" s="43" t="s">
        <v>69</v>
      </c>
    </row>
    <row r="113" spans="1:15" x14ac:dyDescent="0.2">
      <c r="A113" s="44" t="s">
        <v>6</v>
      </c>
      <c r="B113" s="34" t="s">
        <v>59</v>
      </c>
      <c r="C113" s="44">
        <v>54820.120790000001</v>
      </c>
      <c r="D113" s="44">
        <v>8.0000000000000004E-4</v>
      </c>
      <c r="E113" s="43" t="s">
        <v>48</v>
      </c>
      <c r="G113">
        <v>6897.5339999999997</v>
      </c>
      <c r="H113">
        <v>54820.109210000002</v>
      </c>
      <c r="I113">
        <v>1.158E-2</v>
      </c>
      <c r="J113">
        <v>4</v>
      </c>
      <c r="O113" s="43" t="s">
        <v>69</v>
      </c>
    </row>
    <row r="114" spans="1:15" x14ac:dyDescent="0.2">
      <c r="A114" s="44" t="s">
        <v>6</v>
      </c>
      <c r="B114" s="34" t="s">
        <v>59</v>
      </c>
      <c r="C114" s="44">
        <v>55071.366410000002</v>
      </c>
      <c r="D114" s="44">
        <v>8.0000000000000004E-4</v>
      </c>
      <c r="E114" s="43" t="s">
        <v>48</v>
      </c>
      <c r="G114">
        <v>7644.5450000000001</v>
      </c>
      <c r="H114">
        <v>55071.351240000004</v>
      </c>
      <c r="I114">
        <v>1.5169999999999999E-2</v>
      </c>
      <c r="J114">
        <v>4</v>
      </c>
      <c r="O114" s="43" t="s">
        <v>69</v>
      </c>
    </row>
    <row r="115" spans="1:15" x14ac:dyDescent="0.2">
      <c r="A115" s="44" t="s">
        <v>6</v>
      </c>
      <c r="B115" s="34" t="s">
        <v>59</v>
      </c>
      <c r="C115" s="44">
        <v>55189.085290000003</v>
      </c>
      <c r="D115" s="44">
        <v>8.0000000000000004E-4</v>
      </c>
      <c r="E115" s="43" t="s">
        <v>48</v>
      </c>
      <c r="G115">
        <v>7994.55</v>
      </c>
      <c r="H115">
        <v>55189.06839</v>
      </c>
      <c r="I115">
        <v>1.6899999999999998E-2</v>
      </c>
      <c r="J115">
        <v>4</v>
      </c>
      <c r="O115" s="43" t="s">
        <v>69</v>
      </c>
    </row>
    <row r="116" spans="1:15" x14ac:dyDescent="0.2">
      <c r="A116" s="44" t="s">
        <v>6</v>
      </c>
      <c r="B116" s="34" t="s">
        <v>59</v>
      </c>
      <c r="C116" s="44">
        <v>55850.32864</v>
      </c>
      <c r="D116" s="44">
        <v>8.0000000000000004E-4</v>
      </c>
      <c r="E116" s="43" t="s">
        <v>48</v>
      </c>
      <c r="G116">
        <v>9960.5779999999995</v>
      </c>
      <c r="H116">
        <v>55850.302430000003</v>
      </c>
      <c r="I116">
        <v>2.6210000000000001E-2</v>
      </c>
      <c r="J116">
        <v>4</v>
      </c>
      <c r="O116" s="43" t="s">
        <v>69</v>
      </c>
    </row>
    <row r="117" spans="1:15" x14ac:dyDescent="0.2">
      <c r="A117" s="44" t="s">
        <v>6</v>
      </c>
      <c r="B117" s="34" t="s">
        <v>59</v>
      </c>
      <c r="C117" s="44">
        <v>56195.41287</v>
      </c>
      <c r="D117" s="44">
        <v>8.0000000000000004E-4</v>
      </c>
      <c r="E117" s="43" t="s">
        <v>48</v>
      </c>
      <c r="G117">
        <v>10986.592000000001</v>
      </c>
      <c r="H117">
        <v>56195.381840000002</v>
      </c>
      <c r="I117">
        <v>3.1029999999999999E-2</v>
      </c>
      <c r="J117">
        <v>4</v>
      </c>
      <c r="O117" s="43" t="s">
        <v>69</v>
      </c>
    </row>
    <row r="118" spans="1:15" x14ac:dyDescent="0.2">
      <c r="A118" s="44" t="s">
        <v>6</v>
      </c>
      <c r="B118" s="34" t="s">
        <v>59</v>
      </c>
      <c r="C118" s="44">
        <v>56273.107179999999</v>
      </c>
      <c r="D118" s="44">
        <v>8.0000000000000004E-4</v>
      </c>
      <c r="E118" s="43" t="s">
        <v>48</v>
      </c>
      <c r="G118">
        <v>11217.594999999999</v>
      </c>
      <c r="H118">
        <v>56273.07516</v>
      </c>
      <c r="I118">
        <v>3.202E-2</v>
      </c>
      <c r="J118">
        <v>4</v>
      </c>
      <c r="O118" s="43" t="s">
        <v>69</v>
      </c>
    </row>
    <row r="119" spans="1:15" x14ac:dyDescent="0.2">
      <c r="A119" s="44" t="s">
        <v>6</v>
      </c>
      <c r="B119" s="34" t="s">
        <v>64</v>
      </c>
      <c r="C119" s="44">
        <v>53628.306349999999</v>
      </c>
      <c r="D119" s="44">
        <v>3.5000000000000001E-3</v>
      </c>
      <c r="E119" s="43" t="s">
        <v>48</v>
      </c>
      <c r="G119">
        <v>3353.998</v>
      </c>
      <c r="H119">
        <v>53628.30717</v>
      </c>
      <c r="I119">
        <v>-8.1999999999999998E-4</v>
      </c>
      <c r="J119">
        <v>4</v>
      </c>
      <c r="O119" s="43" t="s">
        <v>70</v>
      </c>
    </row>
    <row r="120" spans="1:15" x14ac:dyDescent="0.2">
      <c r="A120" s="44" t="s">
        <v>6</v>
      </c>
      <c r="B120" s="34" t="s">
        <v>64</v>
      </c>
      <c r="C120" s="44">
        <v>53637.387049999998</v>
      </c>
      <c r="D120" s="44">
        <v>4.7999999999999996E-3</v>
      </c>
      <c r="E120" s="43" t="s">
        <v>48</v>
      </c>
      <c r="G120">
        <v>3380.9969999999998</v>
      </c>
      <c r="H120">
        <v>53637.388200000001</v>
      </c>
      <c r="I120">
        <v>-1.15E-3</v>
      </c>
      <c r="J120">
        <v>4</v>
      </c>
      <c r="O120" s="43" t="s">
        <v>70</v>
      </c>
    </row>
    <row r="121" spans="1:15" x14ac:dyDescent="0.2">
      <c r="A121" s="44" t="s">
        <v>6</v>
      </c>
      <c r="B121" s="34" t="s">
        <v>64</v>
      </c>
      <c r="C121" s="44">
        <v>53725.17153</v>
      </c>
      <c r="D121" s="44">
        <v>2.2000000000000001E-3</v>
      </c>
      <c r="E121" s="43" t="s">
        <v>48</v>
      </c>
      <c r="G121">
        <v>3642</v>
      </c>
      <c r="H121">
        <v>53725.171560000003</v>
      </c>
      <c r="I121">
        <v>-3.0000000000000001E-5</v>
      </c>
      <c r="J121">
        <v>4</v>
      </c>
      <c r="O121" s="43" t="s">
        <v>70</v>
      </c>
    </row>
    <row r="122" spans="1:15" x14ac:dyDescent="0.2">
      <c r="A122" s="44" t="s">
        <v>6</v>
      </c>
      <c r="B122" s="34" t="s">
        <v>64</v>
      </c>
      <c r="C122" s="44">
        <v>53756.115080000003</v>
      </c>
      <c r="D122" s="44">
        <v>2.3999999999999998E-3</v>
      </c>
      <c r="E122" s="43" t="s">
        <v>48</v>
      </c>
      <c r="G122">
        <v>3734.002</v>
      </c>
      <c r="H122">
        <v>53756.11436</v>
      </c>
      <c r="I122">
        <v>7.2000000000000005E-4</v>
      </c>
      <c r="J122">
        <v>4</v>
      </c>
      <c r="O122" s="43" t="s">
        <v>70</v>
      </c>
    </row>
    <row r="123" spans="1:15" x14ac:dyDescent="0.2">
      <c r="A123" s="44" t="s">
        <v>6</v>
      </c>
      <c r="B123" s="34" t="s">
        <v>64</v>
      </c>
      <c r="C123" s="44">
        <v>53975.407859999999</v>
      </c>
      <c r="D123" s="44">
        <v>4.8999999999999998E-3</v>
      </c>
      <c r="E123" s="43" t="s">
        <v>48</v>
      </c>
      <c r="G123">
        <v>4386.01</v>
      </c>
      <c r="H123">
        <v>53975.404589999998</v>
      </c>
      <c r="I123">
        <v>3.2699999999999999E-3</v>
      </c>
      <c r="J123">
        <v>4</v>
      </c>
      <c r="O123" s="43" t="s">
        <v>70</v>
      </c>
    </row>
    <row r="124" spans="1:15" x14ac:dyDescent="0.2">
      <c r="A124" s="44" t="s">
        <v>6</v>
      </c>
      <c r="B124" s="34" t="s">
        <v>64</v>
      </c>
      <c r="C124" s="44">
        <v>54066.21832</v>
      </c>
      <c r="D124" s="44">
        <v>2.8E-3</v>
      </c>
      <c r="E124" s="43" t="s">
        <v>48</v>
      </c>
      <c r="G124">
        <v>4656.01</v>
      </c>
      <c r="H124">
        <v>54066.214959999998</v>
      </c>
      <c r="I124">
        <v>3.3600000000000001E-3</v>
      </c>
      <c r="J124">
        <v>4</v>
      </c>
      <c r="O124" s="43" t="s">
        <v>70</v>
      </c>
    </row>
    <row r="125" spans="1:15" x14ac:dyDescent="0.2">
      <c r="A125" s="44" t="s">
        <v>6</v>
      </c>
      <c r="B125" s="34" t="s">
        <v>64</v>
      </c>
      <c r="C125" s="44">
        <v>54377.333550000003</v>
      </c>
      <c r="D125" s="44">
        <v>2.3999999999999998E-3</v>
      </c>
      <c r="E125" s="43" t="s">
        <v>48</v>
      </c>
      <c r="G125">
        <v>5581.027</v>
      </c>
      <c r="H125">
        <v>54377.324569999997</v>
      </c>
      <c r="I125">
        <v>8.9800000000000001E-3</v>
      </c>
      <c r="J125">
        <v>4</v>
      </c>
      <c r="O125" s="43" t="s">
        <v>70</v>
      </c>
    </row>
    <row r="126" spans="1:15" x14ac:dyDescent="0.2">
      <c r="A126" s="44" t="s">
        <v>6</v>
      </c>
      <c r="B126" s="34" t="s">
        <v>64</v>
      </c>
      <c r="C126" s="44">
        <v>55175.128640000003</v>
      </c>
      <c r="D126" s="44">
        <v>1.6000000000000001E-3</v>
      </c>
      <c r="E126" s="43" t="s">
        <v>48</v>
      </c>
      <c r="G126">
        <v>7953.0540000000001</v>
      </c>
      <c r="H126">
        <v>55175.110500000003</v>
      </c>
      <c r="I126">
        <v>1.814E-2</v>
      </c>
      <c r="J126">
        <v>4</v>
      </c>
      <c r="O126" s="43" t="s">
        <v>70</v>
      </c>
    </row>
    <row r="127" spans="1:15" x14ac:dyDescent="0.2">
      <c r="A127" s="44" t="s">
        <v>6</v>
      </c>
      <c r="B127" s="34" t="s">
        <v>64</v>
      </c>
      <c r="C127" s="44">
        <v>55208.089509999998</v>
      </c>
      <c r="D127" s="44">
        <v>1.8E-3</v>
      </c>
      <c r="E127" s="43" t="s">
        <v>48</v>
      </c>
      <c r="G127">
        <v>8051.0540000000001</v>
      </c>
      <c r="H127">
        <v>55208.071300000003</v>
      </c>
      <c r="I127">
        <v>1.821E-2</v>
      </c>
      <c r="J127">
        <v>4</v>
      </c>
      <c r="O127" s="43" t="s">
        <v>70</v>
      </c>
    </row>
    <row r="128" spans="1:15" x14ac:dyDescent="0.2">
      <c r="A128" s="44" t="s">
        <v>6</v>
      </c>
      <c r="B128" s="34" t="s">
        <v>64</v>
      </c>
      <c r="C128" s="44">
        <v>56265.206510000004</v>
      </c>
      <c r="D128" s="44">
        <v>2.5999999999999999E-3</v>
      </c>
      <c r="E128" s="43" t="s">
        <v>48</v>
      </c>
      <c r="G128">
        <v>11194.105</v>
      </c>
      <c r="H128">
        <v>56265.171289999998</v>
      </c>
      <c r="I128">
        <v>3.5220000000000001E-2</v>
      </c>
      <c r="J128">
        <v>4</v>
      </c>
      <c r="O128" s="43" t="s">
        <v>70</v>
      </c>
    </row>
    <row r="129" spans="1:15" x14ac:dyDescent="0.2">
      <c r="A129" s="44" t="s">
        <v>7</v>
      </c>
      <c r="B129" s="34" t="s">
        <v>59</v>
      </c>
      <c r="C129" s="44">
        <v>57393.76885</v>
      </c>
      <c r="D129" s="44">
        <v>2.9999999999999997E-4</v>
      </c>
      <c r="E129" s="43" t="s">
        <v>48</v>
      </c>
      <c r="G129">
        <v>14549.579</v>
      </c>
      <c r="H129">
        <v>57393.742409999999</v>
      </c>
      <c r="I129">
        <v>2.6440000000000002E-2</v>
      </c>
      <c r="J129">
        <v>5</v>
      </c>
      <c r="O129" s="43" t="s">
        <v>69</v>
      </c>
    </row>
    <row r="130" spans="1:15" x14ac:dyDescent="0.2">
      <c r="A130" s="44" t="s">
        <v>7</v>
      </c>
      <c r="B130" s="34" t="s">
        <v>59</v>
      </c>
      <c r="C130" s="44">
        <v>57394.105329999999</v>
      </c>
      <c r="D130" s="44">
        <v>2.9999999999999997E-4</v>
      </c>
      <c r="E130" s="43" t="s">
        <v>48</v>
      </c>
      <c r="G130">
        <v>14550.579</v>
      </c>
      <c r="H130">
        <v>57394.078750000001</v>
      </c>
      <c r="I130">
        <v>2.6579999999999999E-2</v>
      </c>
      <c r="J130">
        <v>5</v>
      </c>
      <c r="O130" s="43" t="s">
        <v>69</v>
      </c>
    </row>
    <row r="131" spans="1:15" x14ac:dyDescent="0.2">
      <c r="A131" s="44" t="s">
        <v>7</v>
      </c>
      <c r="B131" s="34" t="s">
        <v>59</v>
      </c>
      <c r="C131" s="44">
        <v>57394.441630000001</v>
      </c>
      <c r="D131" s="44">
        <v>2.9999999999999997E-4</v>
      </c>
      <c r="E131" s="43" t="s">
        <v>48</v>
      </c>
      <c r="G131">
        <v>14551.579</v>
      </c>
      <c r="H131">
        <v>57394.415079999999</v>
      </c>
      <c r="I131">
        <v>2.6550000000000001E-2</v>
      </c>
      <c r="J131">
        <v>5</v>
      </c>
      <c r="O131" s="43" t="s">
        <v>69</v>
      </c>
    </row>
    <row r="132" spans="1:15" x14ac:dyDescent="0.2">
      <c r="A132" s="44" t="s">
        <v>7</v>
      </c>
      <c r="B132" s="34" t="s">
        <v>59</v>
      </c>
      <c r="C132" s="44">
        <v>57394.778019999998</v>
      </c>
      <c r="D132" s="44">
        <v>2.9999999999999997E-4</v>
      </c>
      <c r="E132" s="43" t="s">
        <v>48</v>
      </c>
      <c r="G132">
        <v>14552.579</v>
      </c>
      <c r="H132">
        <v>57394.751420000001</v>
      </c>
      <c r="I132">
        <v>2.6599999999999999E-2</v>
      </c>
      <c r="J132">
        <v>5</v>
      </c>
      <c r="O132" s="43" t="s">
        <v>69</v>
      </c>
    </row>
    <row r="133" spans="1:15" x14ac:dyDescent="0.2">
      <c r="A133" s="44" t="s">
        <v>7</v>
      </c>
      <c r="B133" s="34" t="s">
        <v>59</v>
      </c>
      <c r="C133" s="44">
        <v>57395.114390000002</v>
      </c>
      <c r="D133" s="44">
        <v>2.9999999999999997E-4</v>
      </c>
      <c r="E133" s="43" t="s">
        <v>48</v>
      </c>
      <c r="G133">
        <v>14553.579</v>
      </c>
      <c r="H133">
        <v>57395.087749999999</v>
      </c>
      <c r="I133">
        <v>2.664E-2</v>
      </c>
      <c r="J133">
        <v>5</v>
      </c>
      <c r="O133" s="43" t="s">
        <v>69</v>
      </c>
    </row>
    <row r="134" spans="1:15" x14ac:dyDescent="0.2">
      <c r="A134" s="44" t="s">
        <v>7</v>
      </c>
      <c r="B134" s="34" t="s">
        <v>59</v>
      </c>
      <c r="C134" s="44">
        <v>57395.450649999999</v>
      </c>
      <c r="D134" s="44">
        <v>2.9999999999999997E-4</v>
      </c>
      <c r="E134" s="43" t="s">
        <v>48</v>
      </c>
      <c r="G134">
        <v>14554.579</v>
      </c>
      <c r="H134">
        <v>57395.42409</v>
      </c>
      <c r="I134">
        <v>2.656E-2</v>
      </c>
      <c r="J134">
        <v>5</v>
      </c>
      <c r="O134" s="43" t="s">
        <v>69</v>
      </c>
    </row>
    <row r="135" spans="1:15" x14ac:dyDescent="0.2">
      <c r="A135" s="44" t="s">
        <v>7</v>
      </c>
      <c r="B135" s="34" t="s">
        <v>59</v>
      </c>
      <c r="C135" s="44">
        <v>57395.786990000001</v>
      </c>
      <c r="D135" s="44">
        <v>2.9999999999999997E-4</v>
      </c>
      <c r="E135" s="43" t="s">
        <v>48</v>
      </c>
      <c r="G135">
        <v>14555.579</v>
      </c>
      <c r="H135">
        <v>57395.760419999999</v>
      </c>
      <c r="I135">
        <v>2.657E-2</v>
      </c>
      <c r="J135">
        <v>5</v>
      </c>
      <c r="O135" s="43" t="s">
        <v>69</v>
      </c>
    </row>
    <row r="136" spans="1:15" x14ac:dyDescent="0.2">
      <c r="A136" s="44" t="s">
        <v>7</v>
      </c>
      <c r="B136" s="34" t="s">
        <v>59</v>
      </c>
      <c r="C136" s="44">
        <v>57396.123399999997</v>
      </c>
      <c r="D136" s="44">
        <v>2.9999999999999997E-4</v>
      </c>
      <c r="E136" s="43" t="s">
        <v>48</v>
      </c>
      <c r="G136">
        <v>14556.579</v>
      </c>
      <c r="H136">
        <v>57396.09676</v>
      </c>
      <c r="I136">
        <v>2.664E-2</v>
      </c>
      <c r="J136">
        <v>5</v>
      </c>
      <c r="O136" s="43" t="s">
        <v>69</v>
      </c>
    </row>
    <row r="137" spans="1:15" x14ac:dyDescent="0.2">
      <c r="A137" s="44" t="s">
        <v>7</v>
      </c>
      <c r="B137" s="34" t="s">
        <v>59</v>
      </c>
      <c r="C137" s="44">
        <v>57396.459669999997</v>
      </c>
      <c r="D137" s="44">
        <v>2.9999999999999997E-4</v>
      </c>
      <c r="E137" s="43" t="s">
        <v>48</v>
      </c>
      <c r="G137">
        <v>14557.579</v>
      </c>
      <c r="H137">
        <v>57396.433089999999</v>
      </c>
      <c r="I137">
        <v>2.6579999999999999E-2</v>
      </c>
      <c r="J137">
        <v>5</v>
      </c>
      <c r="O137" s="43" t="s">
        <v>69</v>
      </c>
    </row>
    <row r="138" spans="1:15" x14ac:dyDescent="0.2">
      <c r="A138" s="44" t="s">
        <v>7</v>
      </c>
      <c r="B138" s="34" t="s">
        <v>59</v>
      </c>
      <c r="C138" s="44">
        <v>57396.796000000002</v>
      </c>
      <c r="D138" s="44">
        <v>2.9999999999999997E-4</v>
      </c>
      <c r="E138" s="43" t="s">
        <v>48</v>
      </c>
      <c r="G138">
        <v>14558.579</v>
      </c>
      <c r="H138">
        <v>57396.76943</v>
      </c>
      <c r="I138">
        <v>2.657E-2</v>
      </c>
      <c r="J138">
        <v>5</v>
      </c>
      <c r="O138" s="43" t="s">
        <v>69</v>
      </c>
    </row>
    <row r="139" spans="1:15" x14ac:dyDescent="0.2">
      <c r="A139" s="44" t="s">
        <v>7</v>
      </c>
      <c r="B139" s="34" t="s">
        <v>59</v>
      </c>
      <c r="C139" s="44">
        <v>57397.132400000002</v>
      </c>
      <c r="D139" s="44">
        <v>2.9999999999999997E-4</v>
      </c>
      <c r="E139" s="43" t="s">
        <v>48</v>
      </c>
      <c r="G139">
        <v>14559.579</v>
      </c>
      <c r="H139">
        <v>57397.105759999999</v>
      </c>
      <c r="I139">
        <v>2.664E-2</v>
      </c>
      <c r="J139">
        <v>5</v>
      </c>
      <c r="O139" s="43" t="s">
        <v>69</v>
      </c>
    </row>
    <row r="140" spans="1:15" x14ac:dyDescent="0.2">
      <c r="A140" s="44" t="s">
        <v>7</v>
      </c>
      <c r="B140" s="34" t="s">
        <v>59</v>
      </c>
      <c r="C140" s="44">
        <v>57397.468679999998</v>
      </c>
      <c r="D140" s="44">
        <v>2.9999999999999997E-4</v>
      </c>
      <c r="E140" s="43" t="s">
        <v>48</v>
      </c>
      <c r="G140">
        <v>14560.579</v>
      </c>
      <c r="H140">
        <v>57397.442089999997</v>
      </c>
      <c r="I140">
        <v>2.6589999999999999E-2</v>
      </c>
      <c r="J140">
        <v>5</v>
      </c>
      <c r="O140" s="43" t="s">
        <v>69</v>
      </c>
    </row>
    <row r="141" spans="1:15" x14ac:dyDescent="0.2">
      <c r="A141" s="44" t="s">
        <v>7</v>
      </c>
      <c r="B141" s="34" t="s">
        <v>59</v>
      </c>
      <c r="C141" s="44">
        <v>57397.80502</v>
      </c>
      <c r="D141" s="44">
        <v>2.9999999999999997E-4</v>
      </c>
      <c r="E141" s="43" t="s">
        <v>48</v>
      </c>
      <c r="G141">
        <v>14561.579</v>
      </c>
      <c r="H141">
        <v>57397.778429999998</v>
      </c>
      <c r="I141">
        <v>2.6589999999999999E-2</v>
      </c>
      <c r="J141">
        <v>5</v>
      </c>
      <c r="O141" s="43" t="s">
        <v>69</v>
      </c>
    </row>
    <row r="142" spans="1:15" x14ac:dyDescent="0.2">
      <c r="A142" s="44" t="s">
        <v>7</v>
      </c>
      <c r="B142" s="34" t="s">
        <v>59</v>
      </c>
      <c r="C142" s="44">
        <v>57398.477700000003</v>
      </c>
      <c r="D142" s="44">
        <v>2.9999999999999997E-4</v>
      </c>
      <c r="E142" s="43" t="s">
        <v>48</v>
      </c>
      <c r="G142">
        <v>14563.579</v>
      </c>
      <c r="H142">
        <v>57398.451099999998</v>
      </c>
      <c r="I142">
        <v>2.6599999999999999E-2</v>
      </c>
      <c r="J142">
        <v>5</v>
      </c>
      <c r="O142" s="43" t="s">
        <v>69</v>
      </c>
    </row>
    <row r="143" spans="1:15" x14ac:dyDescent="0.2">
      <c r="A143" s="44" t="s">
        <v>7</v>
      </c>
      <c r="B143" s="34" t="s">
        <v>59</v>
      </c>
      <c r="C143" s="44">
        <v>57398.814039999997</v>
      </c>
      <c r="D143" s="44">
        <v>2.9999999999999997E-4</v>
      </c>
      <c r="E143" s="43" t="s">
        <v>48</v>
      </c>
      <c r="G143">
        <v>14564.579</v>
      </c>
      <c r="H143">
        <v>57398.787429999997</v>
      </c>
      <c r="I143">
        <v>2.6610000000000002E-2</v>
      </c>
      <c r="J143">
        <v>5</v>
      </c>
      <c r="O143" s="43" t="s">
        <v>69</v>
      </c>
    </row>
    <row r="144" spans="1:15" x14ac:dyDescent="0.2">
      <c r="A144" s="44" t="s">
        <v>7</v>
      </c>
      <c r="B144" s="34" t="s">
        <v>59</v>
      </c>
      <c r="C144" s="44">
        <v>57399.150430000002</v>
      </c>
      <c r="D144" s="44">
        <v>2.9999999999999997E-4</v>
      </c>
      <c r="E144" s="43" t="s">
        <v>48</v>
      </c>
      <c r="G144">
        <v>14565.579</v>
      </c>
      <c r="H144">
        <v>57399.123769999998</v>
      </c>
      <c r="I144">
        <v>2.666E-2</v>
      </c>
      <c r="J144">
        <v>5</v>
      </c>
      <c r="O144" s="43" t="s">
        <v>69</v>
      </c>
    </row>
    <row r="145" spans="1:15" x14ac:dyDescent="0.2">
      <c r="A145" s="44" t="s">
        <v>7</v>
      </c>
      <c r="B145" s="34" t="s">
        <v>59</v>
      </c>
      <c r="C145" s="44">
        <v>57399.486720000001</v>
      </c>
      <c r="D145" s="44">
        <v>2.9999999999999997E-4</v>
      </c>
      <c r="E145" s="43" t="s">
        <v>48</v>
      </c>
      <c r="G145">
        <v>14566.579</v>
      </c>
      <c r="H145">
        <v>57399.460099999997</v>
      </c>
      <c r="I145">
        <v>2.6620000000000001E-2</v>
      </c>
      <c r="J145">
        <v>5</v>
      </c>
      <c r="O145" s="43" t="s">
        <v>69</v>
      </c>
    </row>
    <row r="146" spans="1:15" x14ac:dyDescent="0.2">
      <c r="A146" s="44" t="s">
        <v>7</v>
      </c>
      <c r="B146" s="34" t="s">
        <v>59</v>
      </c>
      <c r="C146" s="44">
        <v>57399.823060000002</v>
      </c>
      <c r="D146" s="44">
        <v>2.9999999999999997E-4</v>
      </c>
      <c r="E146" s="43" t="s">
        <v>48</v>
      </c>
      <c r="G146">
        <v>14567.579</v>
      </c>
      <c r="H146">
        <v>57399.796439999998</v>
      </c>
      <c r="I146">
        <v>2.6620000000000001E-2</v>
      </c>
      <c r="J146">
        <v>5</v>
      </c>
      <c r="O146" s="43" t="s">
        <v>69</v>
      </c>
    </row>
    <row r="147" spans="1:15" x14ac:dyDescent="0.2">
      <c r="A147" s="44" t="s">
        <v>7</v>
      </c>
      <c r="B147" s="34" t="s">
        <v>59</v>
      </c>
      <c r="C147" s="44">
        <v>57400.159440000003</v>
      </c>
      <c r="D147" s="44">
        <v>2.9999999999999997E-4</v>
      </c>
      <c r="E147" s="43" t="s">
        <v>48</v>
      </c>
      <c r="G147">
        <v>14568.579</v>
      </c>
      <c r="H147">
        <v>57400.132769999997</v>
      </c>
      <c r="I147">
        <v>2.6669999999999999E-2</v>
      </c>
      <c r="J147">
        <v>5</v>
      </c>
      <c r="O147" s="43" t="s">
        <v>69</v>
      </c>
    </row>
    <row r="148" spans="1:15" x14ac:dyDescent="0.2">
      <c r="A148" s="44" t="s">
        <v>7</v>
      </c>
      <c r="B148" s="34" t="s">
        <v>59</v>
      </c>
      <c r="C148" s="44">
        <v>57400.495739999998</v>
      </c>
      <c r="D148" s="44">
        <v>2.9999999999999997E-4</v>
      </c>
      <c r="E148" s="43" t="s">
        <v>48</v>
      </c>
      <c r="G148">
        <v>14569.579</v>
      </c>
      <c r="H148">
        <v>57400.469109999998</v>
      </c>
      <c r="I148">
        <v>2.6630000000000001E-2</v>
      </c>
      <c r="J148">
        <v>5</v>
      </c>
      <c r="O148" s="43" t="s">
        <v>69</v>
      </c>
    </row>
    <row r="149" spans="1:15" x14ac:dyDescent="0.2">
      <c r="A149" s="44" t="s">
        <v>7</v>
      </c>
      <c r="B149" s="34" t="s">
        <v>59</v>
      </c>
      <c r="C149" s="44">
        <v>57400.83208</v>
      </c>
      <c r="D149" s="44">
        <v>2.9999999999999997E-4</v>
      </c>
      <c r="E149" s="43" t="s">
        <v>48</v>
      </c>
      <c r="G149">
        <v>14570.579</v>
      </c>
      <c r="H149">
        <v>57400.805439999996</v>
      </c>
      <c r="I149">
        <v>2.664E-2</v>
      </c>
      <c r="J149">
        <v>5</v>
      </c>
      <c r="O149" s="43" t="s">
        <v>69</v>
      </c>
    </row>
    <row r="150" spans="1:15" x14ac:dyDescent="0.2">
      <c r="A150" s="44" t="s">
        <v>7</v>
      </c>
      <c r="B150" s="34" t="s">
        <v>59</v>
      </c>
      <c r="C150" s="44">
        <v>57401.168460000001</v>
      </c>
      <c r="D150" s="44">
        <v>2.9999999999999997E-4</v>
      </c>
      <c r="E150" s="43" t="s">
        <v>48</v>
      </c>
      <c r="G150">
        <v>14571.579</v>
      </c>
      <c r="H150">
        <v>57401.141779999998</v>
      </c>
      <c r="I150">
        <v>2.6679999999999999E-2</v>
      </c>
      <c r="J150">
        <v>5</v>
      </c>
      <c r="O150" s="43" t="s">
        <v>69</v>
      </c>
    </row>
    <row r="151" spans="1:15" x14ac:dyDescent="0.2">
      <c r="A151" s="44" t="s">
        <v>7</v>
      </c>
      <c r="B151" s="34" t="s">
        <v>59</v>
      </c>
      <c r="C151" s="44">
        <v>57401.504760000003</v>
      </c>
      <c r="D151" s="44">
        <v>2.9999999999999997E-4</v>
      </c>
      <c r="E151" s="43" t="s">
        <v>48</v>
      </c>
      <c r="G151">
        <v>14572.579</v>
      </c>
      <c r="H151">
        <v>57401.478109999996</v>
      </c>
      <c r="I151">
        <v>2.665E-2</v>
      </c>
      <c r="J151">
        <v>5</v>
      </c>
      <c r="O151" s="43" t="s">
        <v>69</v>
      </c>
    </row>
    <row r="152" spans="1:15" x14ac:dyDescent="0.2">
      <c r="A152" s="44" t="s">
        <v>7</v>
      </c>
      <c r="B152" s="34" t="s">
        <v>59</v>
      </c>
      <c r="C152" s="44">
        <v>57401.841099999998</v>
      </c>
      <c r="D152" s="44">
        <v>2.9999999999999997E-4</v>
      </c>
      <c r="E152" s="43" t="s">
        <v>48</v>
      </c>
      <c r="G152">
        <v>14573.579</v>
      </c>
      <c r="H152">
        <v>57401.814449999998</v>
      </c>
      <c r="I152">
        <v>2.665E-2</v>
      </c>
      <c r="J152">
        <v>5</v>
      </c>
      <c r="O152" s="43" t="s">
        <v>69</v>
      </c>
    </row>
    <row r="153" spans="1:15" x14ac:dyDescent="0.2">
      <c r="A153" s="44" t="s">
        <v>7</v>
      </c>
      <c r="B153" s="34" t="s">
        <v>59</v>
      </c>
      <c r="C153" s="44">
        <v>57402.177470000002</v>
      </c>
      <c r="D153" s="44">
        <v>2.9999999999999997E-4</v>
      </c>
      <c r="E153" s="43" t="s">
        <v>48</v>
      </c>
      <c r="G153">
        <v>14574.579</v>
      </c>
      <c r="H153">
        <v>57402.150780000004</v>
      </c>
      <c r="I153">
        <v>2.6689999999999998E-2</v>
      </c>
      <c r="J153">
        <v>5</v>
      </c>
      <c r="O153" s="43" t="s">
        <v>69</v>
      </c>
    </row>
    <row r="154" spans="1:15" x14ac:dyDescent="0.2">
      <c r="A154" s="44" t="s">
        <v>7</v>
      </c>
      <c r="B154" s="34" t="s">
        <v>59</v>
      </c>
      <c r="C154" s="44">
        <v>57402.513780000001</v>
      </c>
      <c r="D154" s="44">
        <v>2.9999999999999997E-4</v>
      </c>
      <c r="E154" s="43" t="s">
        <v>48</v>
      </c>
      <c r="G154">
        <v>14575.579</v>
      </c>
      <c r="H154">
        <v>57402.487119999998</v>
      </c>
      <c r="I154">
        <v>2.666E-2</v>
      </c>
      <c r="J154">
        <v>5</v>
      </c>
      <c r="O154" s="43" t="s">
        <v>69</v>
      </c>
    </row>
    <row r="155" spans="1:15" x14ac:dyDescent="0.2">
      <c r="A155" s="44" t="s">
        <v>7</v>
      </c>
      <c r="B155" s="34" t="s">
        <v>59</v>
      </c>
      <c r="C155" s="44">
        <v>57402.850109999999</v>
      </c>
      <c r="D155" s="44">
        <v>2.9999999999999997E-4</v>
      </c>
      <c r="E155" s="43" t="s">
        <v>48</v>
      </c>
      <c r="G155">
        <v>14576.579</v>
      </c>
      <c r="H155">
        <v>57402.823450000004</v>
      </c>
      <c r="I155">
        <v>2.666E-2</v>
      </c>
      <c r="J155">
        <v>5</v>
      </c>
      <c r="O155" s="43" t="s">
        <v>69</v>
      </c>
    </row>
    <row r="156" spans="1:15" x14ac:dyDescent="0.2">
      <c r="A156" s="44" t="s">
        <v>7</v>
      </c>
      <c r="B156" s="34" t="s">
        <v>59</v>
      </c>
      <c r="C156" s="44">
        <v>57403.186479999997</v>
      </c>
      <c r="D156" s="44">
        <v>2.9999999999999997E-4</v>
      </c>
      <c r="E156" s="43" t="s">
        <v>48</v>
      </c>
      <c r="G156">
        <v>14577.579</v>
      </c>
      <c r="H156">
        <v>57403.159789999998</v>
      </c>
      <c r="I156">
        <v>2.6689999999999998E-2</v>
      </c>
      <c r="J156">
        <v>5</v>
      </c>
      <c r="O156" s="43" t="s">
        <v>69</v>
      </c>
    </row>
    <row r="157" spans="1:15" x14ac:dyDescent="0.2">
      <c r="A157" s="44" t="s">
        <v>7</v>
      </c>
      <c r="B157" s="34" t="s">
        <v>59</v>
      </c>
      <c r="C157" s="44">
        <v>57403.522790000003</v>
      </c>
      <c r="D157" s="44">
        <v>2.9999999999999997E-4</v>
      </c>
      <c r="E157" s="43" t="s">
        <v>48</v>
      </c>
      <c r="G157">
        <v>14578.579</v>
      </c>
      <c r="H157">
        <v>57403.496120000003</v>
      </c>
      <c r="I157">
        <v>2.6669999999999999E-2</v>
      </c>
      <c r="J157">
        <v>5</v>
      </c>
      <c r="O157" s="43" t="s">
        <v>69</v>
      </c>
    </row>
    <row r="158" spans="1:15" x14ac:dyDescent="0.2">
      <c r="A158" s="44" t="s">
        <v>7</v>
      </c>
      <c r="B158" s="34" t="s">
        <v>59</v>
      </c>
      <c r="C158" s="44">
        <v>57403.859129999997</v>
      </c>
      <c r="D158" s="44">
        <v>2.9999999999999997E-4</v>
      </c>
      <c r="E158" s="43" t="s">
        <v>48</v>
      </c>
      <c r="G158">
        <v>14579.579</v>
      </c>
      <c r="H158">
        <v>57403.832450000002</v>
      </c>
      <c r="I158">
        <v>2.6679999999999999E-2</v>
      </c>
      <c r="J158">
        <v>5</v>
      </c>
      <c r="O158" s="43" t="s">
        <v>69</v>
      </c>
    </row>
    <row r="159" spans="1:15" x14ac:dyDescent="0.2">
      <c r="A159" s="44" t="s">
        <v>7</v>
      </c>
      <c r="B159" s="34" t="s">
        <v>59</v>
      </c>
      <c r="C159" s="44">
        <v>57404.195500000002</v>
      </c>
      <c r="D159" s="44">
        <v>2.9999999999999997E-4</v>
      </c>
      <c r="E159" s="43" t="s">
        <v>48</v>
      </c>
      <c r="G159">
        <v>14580.579</v>
      </c>
      <c r="H159">
        <v>57404.168790000003</v>
      </c>
      <c r="I159">
        <v>2.6710000000000001E-2</v>
      </c>
      <c r="J159">
        <v>5</v>
      </c>
      <c r="O159" s="43" t="s">
        <v>69</v>
      </c>
    </row>
    <row r="160" spans="1:15" x14ac:dyDescent="0.2">
      <c r="A160" s="44" t="s">
        <v>7</v>
      </c>
      <c r="B160" s="34" t="s">
        <v>59</v>
      </c>
      <c r="C160" s="44">
        <v>57404.53181</v>
      </c>
      <c r="D160" s="44">
        <v>2.9999999999999997E-4</v>
      </c>
      <c r="E160" s="43" t="s">
        <v>48</v>
      </c>
      <c r="G160">
        <v>14581.579</v>
      </c>
      <c r="H160">
        <v>57404.505120000002</v>
      </c>
      <c r="I160">
        <v>2.6689999999999998E-2</v>
      </c>
      <c r="J160">
        <v>5</v>
      </c>
      <c r="O160" s="43" t="s">
        <v>69</v>
      </c>
    </row>
    <row r="161" spans="1:15" x14ac:dyDescent="0.2">
      <c r="A161" s="44" t="s">
        <v>7</v>
      </c>
      <c r="B161" s="34" t="s">
        <v>59</v>
      </c>
      <c r="C161" s="44">
        <v>57404.868150000002</v>
      </c>
      <c r="D161" s="44">
        <v>2.9999999999999997E-4</v>
      </c>
      <c r="E161" s="43" t="s">
        <v>48</v>
      </c>
      <c r="G161">
        <v>14582.579</v>
      </c>
      <c r="H161">
        <v>57404.841460000003</v>
      </c>
      <c r="I161">
        <v>2.6689999999999998E-2</v>
      </c>
      <c r="J161">
        <v>5</v>
      </c>
      <c r="O161" s="43" t="s">
        <v>69</v>
      </c>
    </row>
    <row r="162" spans="1:15" x14ac:dyDescent="0.2">
      <c r="A162" s="44" t="s">
        <v>7</v>
      </c>
      <c r="B162" s="34" t="s">
        <v>59</v>
      </c>
      <c r="C162" s="44">
        <v>57405.204510000003</v>
      </c>
      <c r="D162" s="44">
        <v>2.9999999999999997E-4</v>
      </c>
      <c r="E162" s="43" t="s">
        <v>48</v>
      </c>
      <c r="G162">
        <v>14583.579</v>
      </c>
      <c r="H162">
        <v>57405.177790000002</v>
      </c>
      <c r="I162">
        <v>2.6720000000000001E-2</v>
      </c>
      <c r="J162">
        <v>5</v>
      </c>
      <c r="O162" s="43" t="s">
        <v>69</v>
      </c>
    </row>
    <row r="163" spans="1:15" x14ac:dyDescent="0.2">
      <c r="A163" s="44" t="s">
        <v>7</v>
      </c>
      <c r="B163" s="34" t="s">
        <v>59</v>
      </c>
      <c r="C163" s="44">
        <v>57405.540829999998</v>
      </c>
      <c r="D163" s="44">
        <v>2.9999999999999997E-4</v>
      </c>
      <c r="E163" s="43" t="s">
        <v>48</v>
      </c>
      <c r="G163">
        <v>14584.579</v>
      </c>
      <c r="H163">
        <v>57405.514130000003</v>
      </c>
      <c r="I163">
        <v>2.6700000000000002E-2</v>
      </c>
      <c r="J163">
        <v>5</v>
      </c>
      <c r="O163" s="43" t="s">
        <v>69</v>
      </c>
    </row>
    <row r="164" spans="1:15" x14ac:dyDescent="0.2">
      <c r="A164" s="44" t="s">
        <v>7</v>
      </c>
      <c r="B164" s="34" t="s">
        <v>59</v>
      </c>
      <c r="C164" s="44">
        <v>57405.87717</v>
      </c>
      <c r="D164" s="44">
        <v>2.9999999999999997E-4</v>
      </c>
      <c r="E164" s="43" t="s">
        <v>48</v>
      </c>
      <c r="G164">
        <v>14585.579</v>
      </c>
      <c r="H164">
        <v>57405.850460000001</v>
      </c>
      <c r="I164">
        <v>2.6710000000000001E-2</v>
      </c>
      <c r="J164">
        <v>5</v>
      </c>
      <c r="O164" s="43" t="s">
        <v>69</v>
      </c>
    </row>
    <row r="165" spans="1:15" x14ac:dyDescent="0.2">
      <c r="A165" s="44" t="s">
        <v>7</v>
      </c>
      <c r="B165" s="34" t="s">
        <v>59</v>
      </c>
      <c r="C165" s="44">
        <v>57406.213530000001</v>
      </c>
      <c r="D165" s="44">
        <v>2.9999999999999997E-4</v>
      </c>
      <c r="E165" s="43" t="s">
        <v>48</v>
      </c>
      <c r="G165">
        <v>14586.579</v>
      </c>
      <c r="H165">
        <v>57406.186800000003</v>
      </c>
      <c r="I165">
        <v>2.673E-2</v>
      </c>
      <c r="J165">
        <v>5</v>
      </c>
      <c r="O165" s="43" t="s">
        <v>69</v>
      </c>
    </row>
    <row r="166" spans="1:15" x14ac:dyDescent="0.2">
      <c r="A166" s="44" t="s">
        <v>7</v>
      </c>
      <c r="B166" s="34" t="s">
        <v>59</v>
      </c>
      <c r="C166" s="44">
        <v>57406.549850000003</v>
      </c>
      <c r="D166" s="44">
        <v>2.9999999999999997E-4</v>
      </c>
      <c r="E166" s="43" t="s">
        <v>48</v>
      </c>
      <c r="G166">
        <v>14587.579</v>
      </c>
      <c r="H166">
        <v>57406.523130000001</v>
      </c>
      <c r="I166">
        <v>2.6720000000000001E-2</v>
      </c>
      <c r="J166">
        <v>5</v>
      </c>
      <c r="O166" s="43" t="s">
        <v>69</v>
      </c>
    </row>
    <row r="167" spans="1:15" x14ac:dyDescent="0.2">
      <c r="A167" s="44" t="s">
        <v>7</v>
      </c>
      <c r="B167" s="34" t="s">
        <v>59</v>
      </c>
      <c r="C167" s="44">
        <v>57406.886189999997</v>
      </c>
      <c r="D167" s="44">
        <v>2.9999999999999997E-4</v>
      </c>
      <c r="E167" s="43" t="s">
        <v>48</v>
      </c>
      <c r="G167">
        <v>14588.579</v>
      </c>
      <c r="H167">
        <v>57406.859470000003</v>
      </c>
      <c r="I167">
        <v>2.6720000000000001E-2</v>
      </c>
      <c r="J167">
        <v>5</v>
      </c>
      <c r="O167" s="43" t="s">
        <v>69</v>
      </c>
    </row>
    <row r="168" spans="1:15" x14ac:dyDescent="0.2">
      <c r="A168" s="44" t="s">
        <v>7</v>
      </c>
      <c r="B168" s="34" t="s">
        <v>59</v>
      </c>
      <c r="C168" s="44">
        <v>57407.222549999999</v>
      </c>
      <c r="D168" s="44">
        <v>2.9999999999999997E-4</v>
      </c>
      <c r="E168" s="43" t="s">
        <v>48</v>
      </c>
      <c r="G168">
        <v>14589.58</v>
      </c>
      <c r="H168">
        <v>57407.195800000001</v>
      </c>
      <c r="I168">
        <v>2.6749999999999999E-2</v>
      </c>
      <c r="J168">
        <v>5</v>
      </c>
      <c r="O168" s="43" t="s">
        <v>69</v>
      </c>
    </row>
    <row r="169" spans="1:15" x14ac:dyDescent="0.2">
      <c r="A169" s="44" t="s">
        <v>7</v>
      </c>
      <c r="B169" s="34" t="s">
        <v>59</v>
      </c>
      <c r="C169" s="44">
        <v>57407.895199999999</v>
      </c>
      <c r="D169" s="44">
        <v>2.9999999999999997E-4</v>
      </c>
      <c r="E169" s="43" t="s">
        <v>48</v>
      </c>
      <c r="G169">
        <v>14591.579</v>
      </c>
      <c r="H169">
        <v>57407.868470000001</v>
      </c>
      <c r="I169">
        <v>2.673E-2</v>
      </c>
      <c r="J169">
        <v>5</v>
      </c>
      <c r="O169" s="43" t="s">
        <v>69</v>
      </c>
    </row>
    <row r="170" spans="1:15" x14ac:dyDescent="0.2">
      <c r="A170" s="44" t="s">
        <v>7</v>
      </c>
      <c r="B170" s="34" t="s">
        <v>59</v>
      </c>
      <c r="C170" s="44">
        <v>57408.23156</v>
      </c>
      <c r="D170" s="44">
        <v>2.9999999999999997E-4</v>
      </c>
      <c r="E170" s="43" t="s">
        <v>48</v>
      </c>
      <c r="G170">
        <v>14592.58</v>
      </c>
      <c r="H170">
        <v>57408.204810000003</v>
      </c>
      <c r="I170">
        <v>2.6749999999999999E-2</v>
      </c>
      <c r="J170">
        <v>5</v>
      </c>
      <c r="O170" s="43" t="s">
        <v>69</v>
      </c>
    </row>
    <row r="171" spans="1:15" x14ac:dyDescent="0.2">
      <c r="A171" s="44" t="s">
        <v>7</v>
      </c>
      <c r="B171" s="34" t="s">
        <v>59</v>
      </c>
      <c r="C171" s="44">
        <v>57408.567880000002</v>
      </c>
      <c r="D171" s="44">
        <v>2.9999999999999997E-4</v>
      </c>
      <c r="E171" s="43" t="s">
        <v>48</v>
      </c>
      <c r="G171">
        <v>14593.58</v>
      </c>
      <c r="H171">
        <v>57408.541140000001</v>
      </c>
      <c r="I171">
        <v>2.674E-2</v>
      </c>
      <c r="J171">
        <v>5</v>
      </c>
      <c r="O171" s="43" t="s">
        <v>69</v>
      </c>
    </row>
    <row r="172" spans="1:15" x14ac:dyDescent="0.2">
      <c r="A172" s="44" t="s">
        <v>7</v>
      </c>
      <c r="B172" s="34" t="s">
        <v>59</v>
      </c>
      <c r="C172" s="44">
        <v>57408.904219999997</v>
      </c>
      <c r="D172" s="44">
        <v>2.9999999999999997E-4</v>
      </c>
      <c r="E172" s="43" t="s">
        <v>48</v>
      </c>
      <c r="G172">
        <v>14594.58</v>
      </c>
      <c r="H172">
        <v>57408.877480000003</v>
      </c>
      <c r="I172">
        <v>2.674E-2</v>
      </c>
      <c r="J172">
        <v>5</v>
      </c>
      <c r="O172" s="43" t="s">
        <v>69</v>
      </c>
    </row>
    <row r="173" spans="1:15" x14ac:dyDescent="0.2">
      <c r="A173" s="44" t="s">
        <v>7</v>
      </c>
      <c r="B173" s="34" t="s">
        <v>59</v>
      </c>
      <c r="C173" s="44">
        <v>57409.240579999998</v>
      </c>
      <c r="D173" s="44">
        <v>2.9999999999999997E-4</v>
      </c>
      <c r="E173" s="43" t="s">
        <v>48</v>
      </c>
      <c r="G173">
        <v>14595.58</v>
      </c>
      <c r="H173">
        <v>57409.213810000001</v>
      </c>
      <c r="I173">
        <v>2.6769999999999999E-2</v>
      </c>
      <c r="J173">
        <v>5</v>
      </c>
      <c r="O173" s="43" t="s">
        <v>69</v>
      </c>
    </row>
    <row r="174" spans="1:15" x14ac:dyDescent="0.2">
      <c r="A174" s="44" t="s">
        <v>7</v>
      </c>
      <c r="B174" s="34" t="s">
        <v>59</v>
      </c>
      <c r="C174" s="44">
        <v>57409.913240000002</v>
      </c>
      <c r="D174" s="44">
        <v>2.9999999999999997E-4</v>
      </c>
      <c r="E174" s="43" t="s">
        <v>48</v>
      </c>
      <c r="G174">
        <v>14597.58</v>
      </c>
      <c r="H174">
        <v>57409.886480000001</v>
      </c>
      <c r="I174">
        <v>2.6759999999999999E-2</v>
      </c>
      <c r="J174">
        <v>5</v>
      </c>
      <c r="O174" s="43" t="s">
        <v>69</v>
      </c>
    </row>
    <row r="175" spans="1:15" x14ac:dyDescent="0.2">
      <c r="A175" s="44" t="s">
        <v>7</v>
      </c>
      <c r="B175" s="34" t="s">
        <v>59</v>
      </c>
      <c r="C175" s="44">
        <v>57410.249600000003</v>
      </c>
      <c r="D175" s="44">
        <v>2.9999999999999997E-4</v>
      </c>
      <c r="E175" s="43" t="s">
        <v>48</v>
      </c>
      <c r="G175">
        <v>14598.58</v>
      </c>
      <c r="H175">
        <v>57410.222809999999</v>
      </c>
      <c r="I175">
        <v>2.6790000000000001E-2</v>
      </c>
      <c r="J175">
        <v>5</v>
      </c>
      <c r="O175" s="43" t="s">
        <v>69</v>
      </c>
    </row>
    <row r="176" spans="1:15" x14ac:dyDescent="0.2">
      <c r="A176" s="44" t="s">
        <v>7</v>
      </c>
      <c r="B176" s="34" t="s">
        <v>59</v>
      </c>
      <c r="C176" s="44">
        <v>57410.585919999998</v>
      </c>
      <c r="D176" s="44">
        <v>2.9999999999999997E-4</v>
      </c>
      <c r="E176" s="43" t="s">
        <v>48</v>
      </c>
      <c r="G176">
        <v>14599.58</v>
      </c>
      <c r="H176">
        <v>57410.559150000001</v>
      </c>
      <c r="I176">
        <v>2.6769999999999999E-2</v>
      </c>
      <c r="J176">
        <v>5</v>
      </c>
      <c r="O176" s="43" t="s">
        <v>69</v>
      </c>
    </row>
    <row r="177" spans="1:15" x14ac:dyDescent="0.2">
      <c r="A177" s="44" t="s">
        <v>7</v>
      </c>
      <c r="B177" s="34" t="s">
        <v>59</v>
      </c>
      <c r="C177" s="44">
        <v>57410.922259999999</v>
      </c>
      <c r="D177" s="44">
        <v>2.9999999999999997E-4</v>
      </c>
      <c r="E177" s="43" t="s">
        <v>48</v>
      </c>
      <c r="G177">
        <v>14600.58</v>
      </c>
      <c r="H177">
        <v>57410.895479999999</v>
      </c>
      <c r="I177">
        <v>2.6780000000000002E-2</v>
      </c>
      <c r="J177">
        <v>5</v>
      </c>
      <c r="O177" s="43" t="s">
        <v>69</v>
      </c>
    </row>
    <row r="178" spans="1:15" x14ac:dyDescent="0.2">
      <c r="A178" s="44" t="s">
        <v>7</v>
      </c>
      <c r="B178" s="34" t="s">
        <v>59</v>
      </c>
      <c r="C178" s="44">
        <v>57411.258609999997</v>
      </c>
      <c r="D178" s="44">
        <v>2.9999999999999997E-4</v>
      </c>
      <c r="E178" s="43" t="s">
        <v>48</v>
      </c>
      <c r="G178">
        <v>14601.58</v>
      </c>
      <c r="H178">
        <v>57411.231820000001</v>
      </c>
      <c r="I178">
        <v>2.6790000000000001E-2</v>
      </c>
      <c r="J178">
        <v>5</v>
      </c>
      <c r="O178" s="43" t="s">
        <v>69</v>
      </c>
    </row>
    <row r="179" spans="1:15" x14ac:dyDescent="0.2">
      <c r="A179" s="44" t="s">
        <v>7</v>
      </c>
      <c r="B179" s="34" t="s">
        <v>59</v>
      </c>
      <c r="C179" s="44">
        <v>57411.594940000003</v>
      </c>
      <c r="D179" s="44">
        <v>2.9999999999999997E-4</v>
      </c>
      <c r="E179" s="43" t="s">
        <v>48</v>
      </c>
      <c r="G179">
        <v>14602.58</v>
      </c>
      <c r="H179">
        <v>57411.568149999999</v>
      </c>
      <c r="I179">
        <v>2.6790000000000001E-2</v>
      </c>
      <c r="J179">
        <v>5</v>
      </c>
      <c r="O179" s="43" t="s">
        <v>69</v>
      </c>
    </row>
    <row r="180" spans="1:15" x14ac:dyDescent="0.2">
      <c r="A180" s="44" t="s">
        <v>7</v>
      </c>
      <c r="B180" s="34" t="s">
        <v>59</v>
      </c>
      <c r="C180" s="44">
        <v>57411.931279999997</v>
      </c>
      <c r="D180" s="44">
        <v>2.9999999999999997E-4</v>
      </c>
      <c r="E180" s="43" t="s">
        <v>48</v>
      </c>
      <c r="G180">
        <v>14603.58</v>
      </c>
      <c r="H180">
        <v>57411.904490000001</v>
      </c>
      <c r="I180">
        <v>2.6790000000000001E-2</v>
      </c>
      <c r="J180">
        <v>5</v>
      </c>
      <c r="O180" s="43" t="s">
        <v>69</v>
      </c>
    </row>
    <row r="181" spans="1:15" x14ac:dyDescent="0.2">
      <c r="A181" s="44" t="s">
        <v>7</v>
      </c>
      <c r="B181" s="34" t="s">
        <v>59</v>
      </c>
      <c r="C181" s="44">
        <v>57412.267630000002</v>
      </c>
      <c r="D181" s="44">
        <v>2.9999999999999997E-4</v>
      </c>
      <c r="E181" s="43" t="s">
        <v>48</v>
      </c>
      <c r="G181">
        <v>14604.58</v>
      </c>
      <c r="H181">
        <v>57412.240819999999</v>
      </c>
      <c r="I181">
        <v>2.681E-2</v>
      </c>
      <c r="J181">
        <v>5</v>
      </c>
      <c r="O181" s="43" t="s">
        <v>69</v>
      </c>
    </row>
    <row r="182" spans="1:15" x14ac:dyDescent="0.2">
      <c r="A182" s="44" t="s">
        <v>7</v>
      </c>
      <c r="B182" s="34" t="s">
        <v>59</v>
      </c>
      <c r="C182" s="44">
        <v>57412.60396</v>
      </c>
      <c r="D182" s="44">
        <v>2.9999999999999997E-4</v>
      </c>
      <c r="E182" s="43" t="s">
        <v>48</v>
      </c>
      <c r="G182">
        <v>14605.58</v>
      </c>
      <c r="H182">
        <v>57412.577160000001</v>
      </c>
      <c r="I182">
        <v>2.6800000000000001E-2</v>
      </c>
      <c r="J182">
        <v>5</v>
      </c>
      <c r="O182" s="43" t="s">
        <v>69</v>
      </c>
    </row>
    <row r="183" spans="1:15" x14ac:dyDescent="0.2">
      <c r="A183" s="44" t="s">
        <v>7</v>
      </c>
      <c r="B183" s="34" t="s">
        <v>59</v>
      </c>
      <c r="C183" s="44">
        <v>57412.940300000002</v>
      </c>
      <c r="D183" s="44">
        <v>2.9999999999999997E-4</v>
      </c>
      <c r="E183" s="43" t="s">
        <v>48</v>
      </c>
      <c r="G183">
        <v>14606.58</v>
      </c>
      <c r="H183">
        <v>57412.913489999999</v>
      </c>
      <c r="I183">
        <v>2.681E-2</v>
      </c>
      <c r="J183">
        <v>5</v>
      </c>
      <c r="O183" s="43" t="s">
        <v>69</v>
      </c>
    </row>
    <row r="184" spans="1:15" x14ac:dyDescent="0.2">
      <c r="A184" s="44" t="s">
        <v>7</v>
      </c>
      <c r="B184" s="34" t="s">
        <v>59</v>
      </c>
      <c r="C184" s="44">
        <v>57413.27665</v>
      </c>
      <c r="D184" s="44">
        <v>2.9999999999999997E-4</v>
      </c>
      <c r="E184" s="43" t="s">
        <v>48</v>
      </c>
      <c r="G184">
        <v>14607.58</v>
      </c>
      <c r="H184">
        <v>57413.249830000001</v>
      </c>
      <c r="I184">
        <v>2.682E-2</v>
      </c>
      <c r="J184">
        <v>5</v>
      </c>
      <c r="O184" s="43" t="s">
        <v>69</v>
      </c>
    </row>
    <row r="185" spans="1:15" x14ac:dyDescent="0.2">
      <c r="A185" s="44" t="s">
        <v>7</v>
      </c>
      <c r="B185" s="34" t="s">
        <v>59</v>
      </c>
      <c r="C185" s="44">
        <v>57413.612979999998</v>
      </c>
      <c r="D185" s="44">
        <v>2.9999999999999997E-4</v>
      </c>
      <c r="E185" s="43" t="s">
        <v>48</v>
      </c>
      <c r="G185">
        <v>14608.58</v>
      </c>
      <c r="H185">
        <v>57413.586159999999</v>
      </c>
      <c r="I185">
        <v>2.682E-2</v>
      </c>
      <c r="J185">
        <v>5</v>
      </c>
      <c r="O185" s="43" t="s">
        <v>69</v>
      </c>
    </row>
    <row r="186" spans="1:15" x14ac:dyDescent="0.2">
      <c r="A186" s="44" t="s">
        <v>7</v>
      </c>
      <c r="B186" s="34" t="s">
        <v>59</v>
      </c>
      <c r="C186" s="44">
        <v>57413.949260000001</v>
      </c>
      <c r="D186" s="44">
        <v>2.9999999999999997E-4</v>
      </c>
      <c r="E186" s="43" t="s">
        <v>48</v>
      </c>
      <c r="G186">
        <v>14609.58</v>
      </c>
      <c r="H186">
        <v>57413.922500000001</v>
      </c>
      <c r="I186">
        <v>2.6759999999999999E-2</v>
      </c>
      <c r="J186">
        <v>5</v>
      </c>
      <c r="O186" s="43" t="s">
        <v>69</v>
      </c>
    </row>
    <row r="187" spans="1:15" x14ac:dyDescent="0.2">
      <c r="A187" s="44" t="s">
        <v>7</v>
      </c>
      <c r="B187" s="34" t="s">
        <v>59</v>
      </c>
      <c r="C187" s="44">
        <v>57414.285609999999</v>
      </c>
      <c r="D187" s="44">
        <v>2.9999999999999997E-4</v>
      </c>
      <c r="E187" s="43" t="s">
        <v>48</v>
      </c>
      <c r="G187">
        <v>14610.58</v>
      </c>
      <c r="H187">
        <v>57414.258829999999</v>
      </c>
      <c r="I187">
        <v>2.6780000000000002E-2</v>
      </c>
      <c r="J187">
        <v>5</v>
      </c>
      <c r="O187" s="43" t="s">
        <v>69</v>
      </c>
    </row>
    <row r="188" spans="1:15" x14ac:dyDescent="0.2">
      <c r="A188" s="44" t="s">
        <v>7</v>
      </c>
      <c r="B188" s="34" t="s">
        <v>59</v>
      </c>
      <c r="C188" s="44">
        <v>57414.621939999997</v>
      </c>
      <c r="D188" s="44">
        <v>2.9999999999999997E-4</v>
      </c>
      <c r="E188" s="43" t="s">
        <v>48</v>
      </c>
      <c r="G188">
        <v>14611.58</v>
      </c>
      <c r="H188">
        <v>57414.595170000001</v>
      </c>
      <c r="I188">
        <v>2.6769999999999999E-2</v>
      </c>
      <c r="J188">
        <v>5</v>
      </c>
      <c r="O188" s="43" t="s">
        <v>69</v>
      </c>
    </row>
    <row r="189" spans="1:15" x14ac:dyDescent="0.2">
      <c r="A189" s="44" t="s">
        <v>7</v>
      </c>
      <c r="B189" s="34" t="s">
        <v>59</v>
      </c>
      <c r="C189" s="44">
        <v>57414.958279999999</v>
      </c>
      <c r="D189" s="44">
        <v>2.9999999999999997E-4</v>
      </c>
      <c r="E189" s="43" t="s">
        <v>48</v>
      </c>
      <c r="G189">
        <v>14612.58</v>
      </c>
      <c r="H189">
        <v>57414.931499999999</v>
      </c>
      <c r="I189">
        <v>2.6780000000000002E-2</v>
      </c>
      <c r="J189">
        <v>5</v>
      </c>
      <c r="O189" s="43" t="s">
        <v>69</v>
      </c>
    </row>
    <row r="190" spans="1:15" x14ac:dyDescent="0.2">
      <c r="A190" s="44" t="s">
        <v>7</v>
      </c>
      <c r="B190" s="34" t="s">
        <v>59</v>
      </c>
      <c r="C190" s="44">
        <v>57415.630960000002</v>
      </c>
      <c r="D190" s="44">
        <v>2.9999999999999997E-4</v>
      </c>
      <c r="E190" s="43" t="s">
        <v>48</v>
      </c>
      <c r="G190">
        <v>14614.58</v>
      </c>
      <c r="H190">
        <v>57415.604169999999</v>
      </c>
      <c r="I190">
        <v>2.6790000000000001E-2</v>
      </c>
      <c r="J190">
        <v>5</v>
      </c>
      <c r="O190" s="43" t="s">
        <v>69</v>
      </c>
    </row>
    <row r="191" spans="1:15" x14ac:dyDescent="0.2">
      <c r="A191" s="44" t="s">
        <v>7</v>
      </c>
      <c r="B191" s="34" t="s">
        <v>59</v>
      </c>
      <c r="C191" s="44">
        <v>57415.967349999999</v>
      </c>
      <c r="D191" s="44">
        <v>2.9999999999999997E-4</v>
      </c>
      <c r="E191" s="43" t="s">
        <v>48</v>
      </c>
      <c r="G191">
        <v>14615.58</v>
      </c>
      <c r="H191">
        <v>57415.940499999997</v>
      </c>
      <c r="I191">
        <v>2.6849999999999999E-2</v>
      </c>
      <c r="J191">
        <v>5</v>
      </c>
      <c r="O191" s="43" t="s">
        <v>69</v>
      </c>
    </row>
    <row r="192" spans="1:15" x14ac:dyDescent="0.2">
      <c r="A192" s="44" t="s">
        <v>7</v>
      </c>
      <c r="B192" s="34" t="s">
        <v>59</v>
      </c>
      <c r="C192" s="44">
        <v>57416.303699999997</v>
      </c>
      <c r="D192" s="44">
        <v>2.9999999999999997E-4</v>
      </c>
      <c r="E192" s="43" t="s">
        <v>48</v>
      </c>
      <c r="G192">
        <v>14616.58</v>
      </c>
      <c r="H192">
        <v>57416.276839999999</v>
      </c>
      <c r="I192">
        <v>2.6859999999999998E-2</v>
      </c>
      <c r="J192">
        <v>5</v>
      </c>
      <c r="O192" s="43" t="s">
        <v>69</v>
      </c>
    </row>
    <row r="193" spans="1:15" x14ac:dyDescent="0.2">
      <c r="A193" s="44" t="s">
        <v>7</v>
      </c>
      <c r="B193" s="34" t="s">
        <v>59</v>
      </c>
      <c r="C193" s="44">
        <v>57416.640030000002</v>
      </c>
      <c r="D193" s="44">
        <v>2.9999999999999997E-4</v>
      </c>
      <c r="E193" s="43" t="s">
        <v>48</v>
      </c>
      <c r="G193">
        <v>14617.58</v>
      </c>
      <c r="H193">
        <v>57416.613169999997</v>
      </c>
      <c r="I193">
        <v>2.6859999999999998E-2</v>
      </c>
      <c r="J193">
        <v>5</v>
      </c>
      <c r="O193" s="43" t="s">
        <v>69</v>
      </c>
    </row>
    <row r="194" spans="1:15" x14ac:dyDescent="0.2">
      <c r="A194" s="44" t="s">
        <v>7</v>
      </c>
      <c r="B194" s="34" t="s">
        <v>59</v>
      </c>
      <c r="C194" s="44">
        <v>57416.976369999997</v>
      </c>
      <c r="D194" s="44">
        <v>2.9999999999999997E-4</v>
      </c>
      <c r="E194" s="43" t="s">
        <v>48</v>
      </c>
      <c r="G194">
        <v>14618.58</v>
      </c>
      <c r="H194">
        <v>57416.949509999999</v>
      </c>
      <c r="I194">
        <v>2.6859999999999998E-2</v>
      </c>
      <c r="J194">
        <v>5</v>
      </c>
      <c r="O194" s="43" t="s">
        <v>69</v>
      </c>
    </row>
    <row r="195" spans="1:15" x14ac:dyDescent="0.2">
      <c r="A195" s="44" t="s">
        <v>7</v>
      </c>
      <c r="B195" s="34" t="s">
        <v>59</v>
      </c>
      <c r="C195" s="44">
        <v>57417.312720000002</v>
      </c>
      <c r="D195" s="44">
        <v>2.9999999999999997E-4</v>
      </c>
      <c r="E195" s="43" t="s">
        <v>48</v>
      </c>
      <c r="G195">
        <v>14619.58</v>
      </c>
      <c r="H195">
        <v>57417.285839999997</v>
      </c>
      <c r="I195">
        <v>2.6880000000000001E-2</v>
      </c>
      <c r="J195">
        <v>5</v>
      </c>
      <c r="O195" s="43" t="s">
        <v>69</v>
      </c>
    </row>
    <row r="196" spans="1:15" x14ac:dyDescent="0.2">
      <c r="A196" s="44" t="s">
        <v>7</v>
      </c>
      <c r="B196" s="34" t="s">
        <v>59</v>
      </c>
      <c r="C196" s="44">
        <v>57417.64905</v>
      </c>
      <c r="D196" s="44">
        <v>2.9999999999999997E-4</v>
      </c>
      <c r="E196" s="43" t="s">
        <v>48</v>
      </c>
      <c r="G196">
        <v>14620.58</v>
      </c>
      <c r="H196">
        <v>57417.622179999998</v>
      </c>
      <c r="I196">
        <v>2.6870000000000002E-2</v>
      </c>
      <c r="J196">
        <v>5</v>
      </c>
      <c r="O196" s="43" t="s">
        <v>69</v>
      </c>
    </row>
    <row r="197" spans="1:15" x14ac:dyDescent="0.2">
      <c r="A197" s="44" t="s">
        <v>7</v>
      </c>
      <c r="B197" s="34" t="s">
        <v>59</v>
      </c>
      <c r="C197" s="44">
        <v>57417.985390000002</v>
      </c>
      <c r="D197" s="44">
        <v>2.9999999999999997E-4</v>
      </c>
      <c r="E197" s="43" t="s">
        <v>48</v>
      </c>
      <c r="G197">
        <v>14621.58</v>
      </c>
      <c r="H197">
        <v>57417.958509999997</v>
      </c>
      <c r="I197">
        <v>2.6880000000000001E-2</v>
      </c>
      <c r="J197">
        <v>5</v>
      </c>
      <c r="O197" s="43" t="s">
        <v>69</v>
      </c>
    </row>
    <row r="198" spans="1:15" x14ac:dyDescent="0.2">
      <c r="A198" s="44" t="s">
        <v>7</v>
      </c>
      <c r="B198" s="34" t="s">
        <v>59</v>
      </c>
      <c r="C198" s="44">
        <v>57418.321739999999</v>
      </c>
      <c r="D198" s="44">
        <v>2.9999999999999997E-4</v>
      </c>
      <c r="E198" s="43" t="s">
        <v>48</v>
      </c>
      <c r="G198">
        <v>14622.58</v>
      </c>
      <c r="H198">
        <v>57418.294849999998</v>
      </c>
      <c r="I198">
        <v>2.6890000000000001E-2</v>
      </c>
      <c r="J198">
        <v>5</v>
      </c>
      <c r="O198" s="43" t="s">
        <v>69</v>
      </c>
    </row>
    <row r="199" spans="1:15" x14ac:dyDescent="0.2">
      <c r="A199" s="44" t="s">
        <v>7</v>
      </c>
      <c r="B199" s="34" t="s">
        <v>59</v>
      </c>
      <c r="C199" s="44">
        <v>57418.658069999998</v>
      </c>
      <c r="D199" s="44">
        <v>2.9999999999999997E-4</v>
      </c>
      <c r="E199" s="43" t="s">
        <v>48</v>
      </c>
      <c r="G199">
        <v>14623.58</v>
      </c>
      <c r="H199">
        <v>57418.631179999997</v>
      </c>
      <c r="I199">
        <v>2.6890000000000001E-2</v>
      </c>
      <c r="J199">
        <v>5</v>
      </c>
      <c r="O199" s="43" t="s">
        <v>69</v>
      </c>
    </row>
    <row r="200" spans="1:15" x14ac:dyDescent="0.2">
      <c r="A200" s="44" t="s">
        <v>7</v>
      </c>
      <c r="B200" s="34" t="s">
        <v>59</v>
      </c>
      <c r="C200" s="44">
        <v>57418.994409999999</v>
      </c>
      <c r="D200" s="44">
        <v>2.9999999999999997E-4</v>
      </c>
      <c r="E200" s="43" t="s">
        <v>48</v>
      </c>
      <c r="G200">
        <v>14624.58</v>
      </c>
      <c r="H200">
        <v>57418.967519999998</v>
      </c>
      <c r="I200">
        <v>2.6890000000000001E-2</v>
      </c>
      <c r="J200">
        <v>5</v>
      </c>
      <c r="O200" s="43" t="s">
        <v>69</v>
      </c>
    </row>
    <row r="201" spans="1:15" x14ac:dyDescent="0.2">
      <c r="A201" s="44" t="s">
        <v>7</v>
      </c>
      <c r="B201" s="34" t="s">
        <v>59</v>
      </c>
      <c r="C201" s="44">
        <v>57419.330750000001</v>
      </c>
      <c r="D201" s="44">
        <v>2.9999999999999997E-4</v>
      </c>
      <c r="E201" s="43" t="s">
        <v>48</v>
      </c>
      <c r="G201">
        <v>14625.58</v>
      </c>
      <c r="H201">
        <v>57419.303849999997</v>
      </c>
      <c r="I201">
        <v>2.69E-2</v>
      </c>
      <c r="J201">
        <v>5</v>
      </c>
      <c r="O201" s="43" t="s">
        <v>69</v>
      </c>
    </row>
    <row r="202" spans="1:15" x14ac:dyDescent="0.2">
      <c r="A202" s="44" t="s">
        <v>7</v>
      </c>
      <c r="B202" s="34" t="s">
        <v>59</v>
      </c>
      <c r="C202" s="44">
        <v>57419.667079999999</v>
      </c>
      <c r="D202" s="44">
        <v>2.9999999999999997E-4</v>
      </c>
      <c r="E202" s="43" t="s">
        <v>48</v>
      </c>
      <c r="G202">
        <v>14626.58</v>
      </c>
      <c r="H202">
        <v>57419.640189999998</v>
      </c>
      <c r="I202">
        <v>2.6890000000000001E-2</v>
      </c>
      <c r="J202">
        <v>5</v>
      </c>
      <c r="O202" s="43" t="s">
        <v>69</v>
      </c>
    </row>
    <row r="203" spans="1:15" x14ac:dyDescent="0.2">
      <c r="A203" s="44" t="s">
        <v>7</v>
      </c>
      <c r="B203" s="34" t="s">
        <v>59</v>
      </c>
      <c r="C203" s="44">
        <v>57420.003420000001</v>
      </c>
      <c r="D203" s="44">
        <v>2.9999999999999997E-4</v>
      </c>
      <c r="E203" s="43" t="s">
        <v>48</v>
      </c>
      <c r="G203">
        <v>14627.58</v>
      </c>
      <c r="H203">
        <v>57419.976519999997</v>
      </c>
      <c r="I203">
        <v>2.69E-2</v>
      </c>
      <c r="J203">
        <v>5</v>
      </c>
      <c r="O203" s="43" t="s">
        <v>69</v>
      </c>
    </row>
    <row r="204" spans="1:15" x14ac:dyDescent="0.2">
      <c r="A204" s="44" t="s">
        <v>7</v>
      </c>
      <c r="B204" s="34" t="s">
        <v>59</v>
      </c>
      <c r="C204" s="44">
        <v>57421.685120000002</v>
      </c>
      <c r="D204" s="44">
        <v>2.9999999999999997E-4</v>
      </c>
      <c r="E204" s="43" t="s">
        <v>48</v>
      </c>
      <c r="G204">
        <v>14632.58</v>
      </c>
      <c r="H204">
        <v>57421.658190000002</v>
      </c>
      <c r="I204">
        <v>2.6929999999999999E-2</v>
      </c>
      <c r="J204">
        <v>5</v>
      </c>
      <c r="O204" s="43" t="s">
        <v>69</v>
      </c>
    </row>
    <row r="205" spans="1:15" x14ac:dyDescent="0.2">
      <c r="A205" s="44" t="s">
        <v>7</v>
      </c>
      <c r="B205" s="34" t="s">
        <v>59</v>
      </c>
      <c r="C205" s="44">
        <v>57423.021460000004</v>
      </c>
      <c r="D205" s="44">
        <v>2.9999999999999997E-4</v>
      </c>
      <c r="E205" s="43" t="s">
        <v>48</v>
      </c>
      <c r="G205">
        <v>14636.553</v>
      </c>
      <c r="H205">
        <v>57423.003530000002</v>
      </c>
      <c r="I205">
        <v>1.7930000000000001E-2</v>
      </c>
      <c r="J205">
        <v>5</v>
      </c>
      <c r="O205" s="43" t="s">
        <v>69</v>
      </c>
    </row>
    <row r="206" spans="1:15" x14ac:dyDescent="0.2">
      <c r="A206" s="44" t="s">
        <v>7</v>
      </c>
      <c r="B206" s="34" t="s">
        <v>59</v>
      </c>
      <c r="C206" s="44">
        <v>57422.357810000001</v>
      </c>
      <c r="D206" s="44">
        <v>2.9999999999999997E-4</v>
      </c>
      <c r="E206" s="43" t="s">
        <v>48</v>
      </c>
      <c r="G206">
        <v>14634.58</v>
      </c>
      <c r="H206">
        <v>57422.330860000002</v>
      </c>
      <c r="I206">
        <v>2.6950000000000002E-2</v>
      </c>
      <c r="J206">
        <v>5</v>
      </c>
      <c r="O206" s="43" t="s">
        <v>69</v>
      </c>
    </row>
    <row r="207" spans="1:15" x14ac:dyDescent="0.2">
      <c r="A207" s="44" t="s">
        <v>7</v>
      </c>
      <c r="B207" s="34" t="s">
        <v>59</v>
      </c>
      <c r="C207" s="44">
        <v>57422.69414</v>
      </c>
      <c r="D207" s="44">
        <v>2.9999999999999997E-4</v>
      </c>
      <c r="E207" s="43" t="s">
        <v>48</v>
      </c>
      <c r="G207">
        <v>14635.58</v>
      </c>
      <c r="H207">
        <v>57422.667200000004</v>
      </c>
      <c r="I207">
        <v>2.6939999999999999E-2</v>
      </c>
      <c r="J207">
        <v>5</v>
      </c>
      <c r="O207" s="43" t="s">
        <v>69</v>
      </c>
    </row>
    <row r="208" spans="1:15" x14ac:dyDescent="0.2">
      <c r="A208" s="44" t="s">
        <v>7</v>
      </c>
      <c r="B208" s="34" t="s">
        <v>59</v>
      </c>
      <c r="C208" s="44">
        <v>57424.030480000001</v>
      </c>
      <c r="D208" s="44">
        <v>2.9999999999999997E-4</v>
      </c>
      <c r="E208" s="43" t="s">
        <v>48</v>
      </c>
      <c r="G208">
        <v>14639.553</v>
      </c>
      <c r="H208">
        <v>57424.012540000003</v>
      </c>
      <c r="I208">
        <v>1.7940000000000001E-2</v>
      </c>
      <c r="J208">
        <v>5</v>
      </c>
      <c r="O208" s="43" t="s">
        <v>69</v>
      </c>
    </row>
    <row r="209" spans="1:15" x14ac:dyDescent="0.2">
      <c r="A209" s="44" t="s">
        <v>7</v>
      </c>
      <c r="B209" s="34" t="s">
        <v>59</v>
      </c>
      <c r="C209" s="44">
        <v>57423.366829999999</v>
      </c>
      <c r="D209" s="44">
        <v>2.9999999999999997E-4</v>
      </c>
      <c r="E209" s="43" t="s">
        <v>48</v>
      </c>
      <c r="G209">
        <v>14637.58</v>
      </c>
      <c r="H209">
        <v>57423.339870000003</v>
      </c>
      <c r="I209">
        <v>2.6960000000000001E-2</v>
      </c>
      <c r="J209">
        <v>5</v>
      </c>
      <c r="O209" s="43" t="s">
        <v>69</v>
      </c>
    </row>
    <row r="210" spans="1:15" x14ac:dyDescent="0.2">
      <c r="A210" s="44" t="s">
        <v>7</v>
      </c>
      <c r="B210" s="34" t="s">
        <v>59</v>
      </c>
      <c r="C210" s="44">
        <v>57423.703159999997</v>
      </c>
      <c r="D210" s="44">
        <v>2.9999999999999997E-4</v>
      </c>
      <c r="E210" s="43" t="s">
        <v>48</v>
      </c>
      <c r="G210">
        <v>14638.58</v>
      </c>
      <c r="H210">
        <v>57423.676200000002</v>
      </c>
      <c r="I210">
        <v>2.6960000000000001E-2</v>
      </c>
      <c r="J210">
        <v>5</v>
      </c>
      <c r="O210" s="43" t="s">
        <v>69</v>
      </c>
    </row>
    <row r="211" spans="1:15" x14ac:dyDescent="0.2">
      <c r="A211" s="44" t="s">
        <v>7</v>
      </c>
      <c r="B211" s="34" t="s">
        <v>59</v>
      </c>
      <c r="C211" s="44">
        <v>57425.039449999997</v>
      </c>
      <c r="D211" s="44">
        <v>2.9999999999999997E-4</v>
      </c>
      <c r="E211" s="43" t="s">
        <v>48</v>
      </c>
      <c r="G211">
        <v>14642.553</v>
      </c>
      <c r="H211">
        <v>57425.021540000002</v>
      </c>
      <c r="I211">
        <v>1.7909999999999999E-2</v>
      </c>
      <c r="J211">
        <v>5</v>
      </c>
      <c r="O211" s="43" t="s">
        <v>69</v>
      </c>
    </row>
    <row r="212" spans="1:15" x14ac:dyDescent="0.2">
      <c r="A212" s="44" t="s">
        <v>7</v>
      </c>
      <c r="B212" s="34" t="s">
        <v>59</v>
      </c>
      <c r="C212" s="44">
        <v>57424.712119999997</v>
      </c>
      <c r="D212" s="44">
        <v>2.9999999999999997E-4</v>
      </c>
      <c r="E212" s="43" t="s">
        <v>48</v>
      </c>
      <c r="G212">
        <v>14641.58</v>
      </c>
      <c r="H212">
        <v>57424.685210000003</v>
      </c>
      <c r="I212">
        <v>2.691E-2</v>
      </c>
      <c r="J212">
        <v>5</v>
      </c>
      <c r="O212" s="43" t="s">
        <v>69</v>
      </c>
    </row>
    <row r="213" spans="1:15" x14ac:dyDescent="0.2">
      <c r="A213" s="44" t="s">
        <v>7</v>
      </c>
      <c r="B213" s="34" t="s">
        <v>59</v>
      </c>
      <c r="C213" s="44">
        <v>57425.048779999997</v>
      </c>
      <c r="D213" s="44">
        <v>2.0000000000000001E-4</v>
      </c>
      <c r="E213" s="43" t="s">
        <v>48</v>
      </c>
      <c r="G213">
        <v>14642.581</v>
      </c>
      <c r="H213">
        <v>57425.021540000002</v>
      </c>
      <c r="I213">
        <v>2.724E-2</v>
      </c>
      <c r="J213">
        <v>5</v>
      </c>
      <c r="O213" s="43" t="s">
        <v>69</v>
      </c>
    </row>
    <row r="214" spans="1:15" x14ac:dyDescent="0.2">
      <c r="A214" s="44" t="s">
        <v>7</v>
      </c>
      <c r="B214" s="34" t="s">
        <v>59</v>
      </c>
      <c r="C214" s="44">
        <v>57425.384810000003</v>
      </c>
      <c r="D214" s="44">
        <v>2.9999999999999997E-4</v>
      </c>
      <c r="E214" s="43" t="s">
        <v>48</v>
      </c>
      <c r="G214">
        <v>14643.58</v>
      </c>
      <c r="H214">
        <v>57425.357880000003</v>
      </c>
      <c r="I214">
        <v>2.6929999999999999E-2</v>
      </c>
      <c r="J214">
        <v>5</v>
      </c>
      <c r="O214" s="43" t="s">
        <v>69</v>
      </c>
    </row>
    <row r="215" spans="1:15" x14ac:dyDescent="0.2">
      <c r="A215" s="44" t="s">
        <v>7</v>
      </c>
      <c r="B215" s="34" t="s">
        <v>59</v>
      </c>
      <c r="C215" s="44">
        <v>57425.721140000001</v>
      </c>
      <c r="D215" s="44">
        <v>2.9999999999999997E-4</v>
      </c>
      <c r="E215" s="43" t="s">
        <v>48</v>
      </c>
      <c r="G215">
        <v>14644.58</v>
      </c>
      <c r="H215">
        <v>57425.694210000001</v>
      </c>
      <c r="I215">
        <v>2.6929999999999999E-2</v>
      </c>
      <c r="J215">
        <v>5</v>
      </c>
      <c r="O215" s="43" t="s">
        <v>69</v>
      </c>
    </row>
    <row r="216" spans="1:15" x14ac:dyDescent="0.2">
      <c r="A216" s="44" t="s">
        <v>7</v>
      </c>
      <c r="B216" s="34" t="s">
        <v>59</v>
      </c>
      <c r="C216" s="44">
        <v>57426.057760000003</v>
      </c>
      <c r="D216" s="44">
        <v>2.9999999999999997E-4</v>
      </c>
      <c r="E216" s="43" t="s">
        <v>48</v>
      </c>
      <c r="G216">
        <v>14645.581</v>
      </c>
      <c r="H216">
        <v>57426.030550000003</v>
      </c>
      <c r="I216">
        <v>2.7210000000000002E-2</v>
      </c>
      <c r="J216">
        <v>5</v>
      </c>
      <c r="O216" s="43" t="s">
        <v>69</v>
      </c>
    </row>
    <row r="217" spans="1:15" x14ac:dyDescent="0.2">
      <c r="A217" s="44" t="s">
        <v>7</v>
      </c>
      <c r="B217" s="34" t="s">
        <v>59</v>
      </c>
      <c r="C217" s="44">
        <v>57426.393819999998</v>
      </c>
      <c r="D217" s="44">
        <v>2.9999999999999997E-4</v>
      </c>
      <c r="E217" s="43" t="s">
        <v>48</v>
      </c>
      <c r="G217">
        <v>14646.58</v>
      </c>
      <c r="H217">
        <v>57426.366880000001</v>
      </c>
      <c r="I217">
        <v>2.6939999999999999E-2</v>
      </c>
      <c r="J217">
        <v>5</v>
      </c>
      <c r="O217" s="43" t="s">
        <v>69</v>
      </c>
    </row>
    <row r="218" spans="1:15" x14ac:dyDescent="0.2">
      <c r="A218" s="44" t="s">
        <v>7</v>
      </c>
      <c r="B218" s="34" t="s">
        <v>59</v>
      </c>
      <c r="C218" s="44">
        <v>57426.730159999999</v>
      </c>
      <c r="D218" s="44">
        <v>2.9999999999999997E-4</v>
      </c>
      <c r="E218" s="43" t="s">
        <v>48</v>
      </c>
      <c r="G218">
        <v>14647.58</v>
      </c>
      <c r="H218">
        <v>57426.70321</v>
      </c>
      <c r="I218">
        <v>2.6950000000000002E-2</v>
      </c>
      <c r="J218">
        <v>5</v>
      </c>
      <c r="O218" s="43" t="s">
        <v>69</v>
      </c>
    </row>
    <row r="219" spans="1:15" x14ac:dyDescent="0.2">
      <c r="A219" s="44" t="s">
        <v>7</v>
      </c>
      <c r="B219" s="34" t="s">
        <v>59</v>
      </c>
      <c r="C219" s="44">
        <v>57427.402840000002</v>
      </c>
      <c r="D219" s="44">
        <v>2.9999999999999997E-4</v>
      </c>
      <c r="E219" s="43" t="s">
        <v>48</v>
      </c>
      <c r="G219">
        <v>14649.58</v>
      </c>
      <c r="H219">
        <v>57427.37588</v>
      </c>
      <c r="I219">
        <v>2.6960000000000001E-2</v>
      </c>
      <c r="J219">
        <v>5</v>
      </c>
      <c r="O219" s="43" t="s">
        <v>69</v>
      </c>
    </row>
    <row r="220" spans="1:15" x14ac:dyDescent="0.2">
      <c r="A220" s="44" t="s">
        <v>7</v>
      </c>
      <c r="B220" s="34" t="s">
        <v>59</v>
      </c>
      <c r="C220" s="44">
        <v>57427.739179999997</v>
      </c>
      <c r="D220" s="44">
        <v>2.9999999999999997E-4</v>
      </c>
      <c r="E220" s="43" t="s">
        <v>48</v>
      </c>
      <c r="G220">
        <v>14650.58</v>
      </c>
      <c r="H220">
        <v>57427.712220000001</v>
      </c>
      <c r="I220">
        <v>2.6960000000000001E-2</v>
      </c>
      <c r="J220">
        <v>5</v>
      </c>
      <c r="O220" s="43" t="s">
        <v>69</v>
      </c>
    </row>
    <row r="221" spans="1:15" x14ac:dyDescent="0.2">
      <c r="A221" s="44" t="s">
        <v>7</v>
      </c>
      <c r="B221" s="34" t="s">
        <v>59</v>
      </c>
      <c r="C221" s="44">
        <v>57428.075689999998</v>
      </c>
      <c r="D221" s="44">
        <v>2.9999999999999997E-4</v>
      </c>
      <c r="E221" s="43" t="s">
        <v>48</v>
      </c>
      <c r="G221">
        <v>14651.581</v>
      </c>
      <c r="H221">
        <v>57428.04855</v>
      </c>
      <c r="I221">
        <v>2.7140000000000001E-2</v>
      </c>
      <c r="J221">
        <v>5</v>
      </c>
      <c r="O221" s="43" t="s">
        <v>69</v>
      </c>
    </row>
    <row r="222" spans="1:15" x14ac:dyDescent="0.2">
      <c r="A222" s="44" t="s">
        <v>7</v>
      </c>
      <c r="B222" s="34" t="s">
        <v>59</v>
      </c>
      <c r="C222" s="44">
        <v>57428.41186</v>
      </c>
      <c r="D222" s="44">
        <v>2.9999999999999997E-4</v>
      </c>
      <c r="E222" s="43" t="s">
        <v>48</v>
      </c>
      <c r="G222">
        <v>14652.58</v>
      </c>
      <c r="H222">
        <v>57428.384890000001</v>
      </c>
      <c r="I222">
        <v>2.6970000000000001E-2</v>
      </c>
      <c r="J222">
        <v>5</v>
      </c>
      <c r="O222" s="43" t="s">
        <v>69</v>
      </c>
    </row>
    <row r="223" spans="1:15" x14ac:dyDescent="0.2">
      <c r="A223" s="44" t="s">
        <v>7</v>
      </c>
      <c r="B223" s="34" t="s">
        <v>59</v>
      </c>
      <c r="C223" s="44">
        <v>57428.748200000002</v>
      </c>
      <c r="D223" s="44">
        <v>2.9999999999999997E-4</v>
      </c>
      <c r="E223" s="43" t="s">
        <v>48</v>
      </c>
      <c r="G223">
        <v>14653.58</v>
      </c>
      <c r="H223">
        <v>57428.721219999999</v>
      </c>
      <c r="I223">
        <v>2.6980000000000001E-2</v>
      </c>
      <c r="J223">
        <v>5</v>
      </c>
      <c r="O223" s="43" t="s">
        <v>69</v>
      </c>
    </row>
    <row r="224" spans="1:15" x14ac:dyDescent="0.2">
      <c r="A224" s="44" t="s">
        <v>7</v>
      </c>
      <c r="B224" s="34" t="s">
        <v>59</v>
      </c>
      <c r="C224" s="44">
        <v>57429.08468</v>
      </c>
      <c r="D224" s="44">
        <v>2.9999999999999997E-4</v>
      </c>
      <c r="E224" s="43" t="s">
        <v>48</v>
      </c>
      <c r="G224">
        <v>14654.581</v>
      </c>
      <c r="H224">
        <v>57429.057560000001</v>
      </c>
      <c r="I224">
        <v>2.7119999999999998E-2</v>
      </c>
      <c r="J224">
        <v>5</v>
      </c>
      <c r="O224" s="43" t="s">
        <v>69</v>
      </c>
    </row>
    <row r="225" spans="1:15" x14ac:dyDescent="0.2">
      <c r="A225" s="44" t="s">
        <v>7</v>
      </c>
      <c r="B225" s="34" t="s">
        <v>59</v>
      </c>
      <c r="C225" s="44">
        <v>57429.420879999998</v>
      </c>
      <c r="D225" s="44">
        <v>2.9999999999999997E-4</v>
      </c>
      <c r="E225" s="43" t="s">
        <v>48</v>
      </c>
      <c r="G225">
        <v>14655.58</v>
      </c>
      <c r="H225">
        <v>57429.393889999999</v>
      </c>
      <c r="I225">
        <v>2.699E-2</v>
      </c>
      <c r="J225">
        <v>5</v>
      </c>
      <c r="O225" s="43" t="s">
        <v>69</v>
      </c>
    </row>
    <row r="226" spans="1:15" x14ac:dyDescent="0.2">
      <c r="A226" s="44" t="s">
        <v>7</v>
      </c>
      <c r="B226" s="34" t="s">
        <v>59</v>
      </c>
      <c r="C226" s="44">
        <v>57429.75722</v>
      </c>
      <c r="D226" s="44">
        <v>2.9999999999999997E-4</v>
      </c>
      <c r="E226" s="43" t="s">
        <v>48</v>
      </c>
      <c r="G226">
        <v>14656.58</v>
      </c>
      <c r="H226">
        <v>57429.730230000001</v>
      </c>
      <c r="I226">
        <v>2.699E-2</v>
      </c>
      <c r="J226">
        <v>5</v>
      </c>
      <c r="O226" s="43" t="s">
        <v>69</v>
      </c>
    </row>
    <row r="227" spans="1:15" x14ac:dyDescent="0.2">
      <c r="A227" s="44" t="s">
        <v>7</v>
      </c>
      <c r="B227" s="34" t="s">
        <v>59</v>
      </c>
      <c r="C227" s="44">
        <v>57430.093739999997</v>
      </c>
      <c r="D227" s="44">
        <v>2.9999999999999997E-4</v>
      </c>
      <c r="E227" s="43" t="s">
        <v>48</v>
      </c>
      <c r="G227">
        <v>14657.581</v>
      </c>
      <c r="H227">
        <v>57430.066559999999</v>
      </c>
      <c r="I227">
        <v>2.7179999999999999E-2</v>
      </c>
      <c r="J227">
        <v>5</v>
      </c>
      <c r="O227" s="43" t="s">
        <v>69</v>
      </c>
    </row>
    <row r="228" spans="1:15" x14ac:dyDescent="0.2">
      <c r="A228" s="44" t="s">
        <v>7</v>
      </c>
      <c r="B228" s="34" t="s">
        <v>59</v>
      </c>
      <c r="C228" s="44">
        <v>57430.429900000003</v>
      </c>
      <c r="D228" s="44">
        <v>2.9999999999999997E-4</v>
      </c>
      <c r="E228" s="43" t="s">
        <v>48</v>
      </c>
      <c r="G228">
        <v>14658.58</v>
      </c>
      <c r="H228">
        <v>57430.402900000001</v>
      </c>
      <c r="I228">
        <v>2.7E-2</v>
      </c>
      <c r="J228">
        <v>5</v>
      </c>
      <c r="O228" s="43" t="s">
        <v>69</v>
      </c>
    </row>
    <row r="229" spans="1:15" x14ac:dyDescent="0.2">
      <c r="A229" s="44" t="s">
        <v>7</v>
      </c>
      <c r="B229" s="34" t="s">
        <v>59</v>
      </c>
      <c r="C229" s="44">
        <v>57430.766230000001</v>
      </c>
      <c r="D229" s="44">
        <v>2.9999999999999997E-4</v>
      </c>
      <c r="E229" s="43" t="s">
        <v>48</v>
      </c>
      <c r="G229">
        <v>14659.58</v>
      </c>
      <c r="H229">
        <v>57430.739229999999</v>
      </c>
      <c r="I229">
        <v>2.7E-2</v>
      </c>
      <c r="J229">
        <v>5</v>
      </c>
      <c r="O229" s="43" t="s">
        <v>69</v>
      </c>
    </row>
    <row r="230" spans="1:15" x14ac:dyDescent="0.2">
      <c r="A230" s="44" t="s">
        <v>7</v>
      </c>
      <c r="B230" s="34" t="s">
        <v>59</v>
      </c>
      <c r="C230" s="44">
        <v>57431.10267</v>
      </c>
      <c r="D230" s="44">
        <v>2.9999999999999997E-4</v>
      </c>
      <c r="E230" s="43" t="s">
        <v>48</v>
      </c>
      <c r="G230">
        <v>14660.581</v>
      </c>
      <c r="H230">
        <v>57431.075570000001</v>
      </c>
      <c r="I230">
        <v>2.7099999999999999E-2</v>
      </c>
      <c r="J230">
        <v>5</v>
      </c>
      <c r="O230" s="43" t="s">
        <v>69</v>
      </c>
    </row>
    <row r="231" spans="1:15" x14ac:dyDescent="0.2">
      <c r="A231" s="44" t="s">
        <v>7</v>
      </c>
      <c r="B231" s="34" t="s">
        <v>59</v>
      </c>
      <c r="C231" s="44">
        <v>57431.438909999997</v>
      </c>
      <c r="D231" s="44">
        <v>2.9999999999999997E-4</v>
      </c>
      <c r="E231" s="43" t="s">
        <v>48</v>
      </c>
      <c r="G231">
        <v>14661.58</v>
      </c>
      <c r="H231">
        <v>57431.411899999999</v>
      </c>
      <c r="I231">
        <v>2.7009999999999999E-2</v>
      </c>
      <c r="J231">
        <v>5</v>
      </c>
      <c r="O231" s="43" t="s">
        <v>69</v>
      </c>
    </row>
    <row r="232" spans="1:15" x14ac:dyDescent="0.2">
      <c r="A232" s="44" t="s">
        <v>7</v>
      </c>
      <c r="B232" s="34" t="s">
        <v>59</v>
      </c>
      <c r="C232" s="44">
        <v>57431.775249999999</v>
      </c>
      <c r="D232" s="44">
        <v>2.9999999999999997E-4</v>
      </c>
      <c r="E232" s="43" t="s">
        <v>48</v>
      </c>
      <c r="G232">
        <v>14662.58</v>
      </c>
      <c r="H232">
        <v>57431.748240000001</v>
      </c>
      <c r="I232">
        <v>2.7009999999999999E-2</v>
      </c>
      <c r="J232">
        <v>5</v>
      </c>
      <c r="O232" s="43" t="s">
        <v>69</v>
      </c>
    </row>
    <row r="233" spans="1:15" x14ac:dyDescent="0.2">
      <c r="A233" s="44" t="s">
        <v>7</v>
      </c>
      <c r="B233" s="34" t="s">
        <v>59</v>
      </c>
      <c r="C233" s="44">
        <v>57432.111680000002</v>
      </c>
      <c r="D233" s="44">
        <v>2.9999999999999997E-4</v>
      </c>
      <c r="E233" s="43" t="s">
        <v>48</v>
      </c>
      <c r="G233">
        <v>14663.581</v>
      </c>
      <c r="H233">
        <v>57432.084569999999</v>
      </c>
      <c r="I233">
        <v>2.7109999999999999E-2</v>
      </c>
      <c r="J233">
        <v>5</v>
      </c>
      <c r="O233" s="43" t="s">
        <v>69</v>
      </c>
    </row>
    <row r="234" spans="1:15" x14ac:dyDescent="0.2">
      <c r="A234" s="44" t="s">
        <v>7</v>
      </c>
      <c r="B234" s="34" t="s">
        <v>59</v>
      </c>
      <c r="C234" s="44">
        <v>57432.447979999997</v>
      </c>
      <c r="D234" s="44">
        <v>2.9999999999999997E-4</v>
      </c>
      <c r="E234" s="43" t="s">
        <v>48</v>
      </c>
      <c r="G234">
        <v>14664.581</v>
      </c>
      <c r="H234">
        <v>57432.420899999997</v>
      </c>
      <c r="I234">
        <v>2.708E-2</v>
      </c>
      <c r="J234">
        <v>5</v>
      </c>
      <c r="O234" s="43" t="s">
        <v>69</v>
      </c>
    </row>
    <row r="235" spans="1:15" x14ac:dyDescent="0.2">
      <c r="A235" s="44" t="s">
        <v>7</v>
      </c>
      <c r="B235" s="34" t="s">
        <v>59</v>
      </c>
      <c r="C235" s="44">
        <v>57432.784319999999</v>
      </c>
      <c r="D235" s="44">
        <v>2.9999999999999997E-4</v>
      </c>
      <c r="E235" s="43" t="s">
        <v>48</v>
      </c>
      <c r="G235">
        <v>14665.581</v>
      </c>
      <c r="H235">
        <v>57432.757239999999</v>
      </c>
      <c r="I235">
        <v>2.708E-2</v>
      </c>
      <c r="J235">
        <v>5</v>
      </c>
      <c r="O235" s="43" t="s">
        <v>69</v>
      </c>
    </row>
    <row r="236" spans="1:15" x14ac:dyDescent="0.2">
      <c r="A236" s="44" t="s">
        <v>7</v>
      </c>
      <c r="B236" s="34" t="s">
        <v>59</v>
      </c>
      <c r="C236" s="44">
        <v>57433.120730000002</v>
      </c>
      <c r="D236" s="44">
        <v>2.9999999999999997E-4</v>
      </c>
      <c r="E236" s="43" t="s">
        <v>48</v>
      </c>
      <c r="G236">
        <v>14666.581</v>
      </c>
      <c r="H236">
        <v>57433.093569999997</v>
      </c>
      <c r="I236">
        <v>2.716E-2</v>
      </c>
      <c r="J236">
        <v>5</v>
      </c>
      <c r="O236" s="43" t="s">
        <v>69</v>
      </c>
    </row>
    <row r="237" spans="1:15" x14ac:dyDescent="0.2">
      <c r="A237" s="44" t="s">
        <v>7</v>
      </c>
      <c r="B237" s="34" t="s">
        <v>59</v>
      </c>
      <c r="C237" s="44">
        <v>57433.457000000002</v>
      </c>
      <c r="D237" s="44">
        <v>2.9999999999999997E-4</v>
      </c>
      <c r="E237" s="43" t="s">
        <v>48</v>
      </c>
      <c r="G237">
        <v>14667.581</v>
      </c>
      <c r="H237">
        <v>57433.429909999999</v>
      </c>
      <c r="I237">
        <v>2.7089999999999999E-2</v>
      </c>
      <c r="J237">
        <v>5</v>
      </c>
      <c r="O237" s="43" t="s">
        <v>69</v>
      </c>
    </row>
    <row r="238" spans="1:15" x14ac:dyDescent="0.2">
      <c r="A238" s="44" t="s">
        <v>7</v>
      </c>
      <c r="B238" s="34" t="s">
        <v>59</v>
      </c>
      <c r="C238" s="44">
        <v>57433.793339999997</v>
      </c>
      <c r="D238" s="44">
        <v>2.9999999999999997E-4</v>
      </c>
      <c r="E238" s="43" t="s">
        <v>48</v>
      </c>
      <c r="G238">
        <v>14668.581</v>
      </c>
      <c r="H238">
        <v>57433.766239999997</v>
      </c>
      <c r="I238">
        <v>2.7099999999999999E-2</v>
      </c>
      <c r="J238">
        <v>5</v>
      </c>
      <c r="O238" s="43" t="s">
        <v>69</v>
      </c>
    </row>
    <row r="239" spans="1:15" x14ac:dyDescent="0.2">
      <c r="A239" s="44" t="s">
        <v>7</v>
      </c>
      <c r="B239" s="34" t="s">
        <v>59</v>
      </c>
      <c r="C239" s="44">
        <v>57434.129739999997</v>
      </c>
      <c r="D239" s="44">
        <v>2.9999999999999997E-4</v>
      </c>
      <c r="E239" s="43" t="s">
        <v>48</v>
      </c>
      <c r="G239">
        <v>14669.581</v>
      </c>
      <c r="H239">
        <v>57434.102579999999</v>
      </c>
      <c r="I239">
        <v>2.716E-2</v>
      </c>
      <c r="J239">
        <v>5</v>
      </c>
      <c r="O239" s="43" t="s">
        <v>69</v>
      </c>
    </row>
    <row r="240" spans="1:15" x14ac:dyDescent="0.2">
      <c r="A240" s="44" t="s">
        <v>7</v>
      </c>
      <c r="B240" s="34" t="s">
        <v>59</v>
      </c>
      <c r="C240" s="44">
        <v>57434.46602</v>
      </c>
      <c r="D240" s="44">
        <v>2.9999999999999997E-4</v>
      </c>
      <c r="E240" s="43" t="s">
        <v>48</v>
      </c>
      <c r="G240">
        <v>14670.581</v>
      </c>
      <c r="H240">
        <v>57434.438909999997</v>
      </c>
      <c r="I240">
        <v>2.7109999999999999E-2</v>
      </c>
      <c r="J240">
        <v>5</v>
      </c>
      <c r="O240" s="43" t="s">
        <v>69</v>
      </c>
    </row>
    <row r="241" spans="1:15" x14ac:dyDescent="0.2">
      <c r="A241" s="44" t="s">
        <v>7</v>
      </c>
      <c r="B241" s="34" t="s">
        <v>59</v>
      </c>
      <c r="C241" s="44">
        <v>57434.802360000001</v>
      </c>
      <c r="D241" s="44">
        <v>2.9999999999999997E-4</v>
      </c>
      <c r="E241" s="43" t="s">
        <v>48</v>
      </c>
      <c r="G241">
        <v>14671.581</v>
      </c>
      <c r="H241">
        <v>57434.775249999999</v>
      </c>
      <c r="I241">
        <v>2.7109999999999999E-2</v>
      </c>
      <c r="J241">
        <v>5</v>
      </c>
      <c r="O241" s="43" t="s">
        <v>69</v>
      </c>
    </row>
    <row r="242" spans="1:15" x14ac:dyDescent="0.2">
      <c r="A242" s="44" t="s">
        <v>7</v>
      </c>
      <c r="B242" s="34" t="s">
        <v>59</v>
      </c>
      <c r="C242" s="44">
        <v>57435.138749999998</v>
      </c>
      <c r="D242" s="44">
        <v>2.9999999999999997E-4</v>
      </c>
      <c r="E242" s="43" t="s">
        <v>48</v>
      </c>
      <c r="G242">
        <v>14672.581</v>
      </c>
      <c r="H242">
        <v>57435.111579999997</v>
      </c>
      <c r="I242">
        <v>2.717E-2</v>
      </c>
      <c r="J242">
        <v>5</v>
      </c>
      <c r="O242" s="43" t="s">
        <v>69</v>
      </c>
    </row>
    <row r="243" spans="1:15" x14ac:dyDescent="0.2">
      <c r="A243" s="44" t="s">
        <v>7</v>
      </c>
      <c r="B243" s="34" t="s">
        <v>59</v>
      </c>
      <c r="C243" s="44">
        <v>57435.475039999998</v>
      </c>
      <c r="D243" s="44">
        <v>2.9999999999999997E-4</v>
      </c>
      <c r="E243" s="43" t="s">
        <v>48</v>
      </c>
      <c r="G243">
        <v>14673.581</v>
      </c>
      <c r="H243">
        <v>57435.447919999999</v>
      </c>
      <c r="I243">
        <v>2.7119999999999998E-2</v>
      </c>
      <c r="J243">
        <v>5</v>
      </c>
      <c r="O243" s="43" t="s">
        <v>69</v>
      </c>
    </row>
    <row r="244" spans="1:15" x14ac:dyDescent="0.2">
      <c r="A244" s="44" t="s">
        <v>7</v>
      </c>
      <c r="B244" s="34" t="s">
        <v>59</v>
      </c>
      <c r="C244" s="44">
        <v>57435.811379999999</v>
      </c>
      <c r="D244" s="44">
        <v>2.9999999999999997E-4</v>
      </c>
      <c r="E244" s="43" t="s">
        <v>48</v>
      </c>
      <c r="G244">
        <v>14674.581</v>
      </c>
      <c r="H244">
        <v>57435.784249999997</v>
      </c>
      <c r="I244">
        <v>2.7130000000000001E-2</v>
      </c>
      <c r="J244">
        <v>5</v>
      </c>
      <c r="O244" s="43" t="s">
        <v>69</v>
      </c>
    </row>
    <row r="245" spans="1:15" x14ac:dyDescent="0.2">
      <c r="A245" s="44" t="s">
        <v>7</v>
      </c>
      <c r="B245" s="34" t="s">
        <v>59</v>
      </c>
      <c r="C245" s="44">
        <v>57436.484049999999</v>
      </c>
      <c r="D245" s="44">
        <v>2.9999999999999997E-4</v>
      </c>
      <c r="E245" s="43" t="s">
        <v>48</v>
      </c>
      <c r="G245">
        <v>14676.581</v>
      </c>
      <c r="H245">
        <v>57436.456919999997</v>
      </c>
      <c r="I245">
        <v>2.7130000000000001E-2</v>
      </c>
      <c r="J245">
        <v>5</v>
      </c>
      <c r="O245" s="43" t="s">
        <v>69</v>
      </c>
    </row>
    <row r="246" spans="1:15" x14ac:dyDescent="0.2">
      <c r="A246" s="44" t="s">
        <v>7</v>
      </c>
      <c r="B246" s="34" t="s">
        <v>59</v>
      </c>
      <c r="C246" s="44">
        <v>57436.820390000001</v>
      </c>
      <c r="D246" s="44">
        <v>2.9999999999999997E-4</v>
      </c>
      <c r="E246" s="43" t="s">
        <v>48</v>
      </c>
      <c r="G246">
        <v>14677.581</v>
      </c>
      <c r="H246">
        <v>57436.793259999999</v>
      </c>
      <c r="I246">
        <v>2.7130000000000001E-2</v>
      </c>
      <c r="J246">
        <v>5</v>
      </c>
      <c r="O246" s="43" t="s">
        <v>69</v>
      </c>
    </row>
    <row r="247" spans="1:15" x14ac:dyDescent="0.2">
      <c r="A247" s="44" t="s">
        <v>7</v>
      </c>
      <c r="B247" s="34" t="s">
        <v>59</v>
      </c>
      <c r="C247" s="44">
        <v>57437.156779999998</v>
      </c>
      <c r="D247" s="44">
        <v>2.9999999999999997E-4</v>
      </c>
      <c r="E247" s="43" t="s">
        <v>48</v>
      </c>
      <c r="G247">
        <v>14678.581</v>
      </c>
      <c r="H247">
        <v>57437.129589999997</v>
      </c>
      <c r="I247">
        <v>2.7189999999999999E-2</v>
      </c>
      <c r="J247">
        <v>5</v>
      </c>
      <c r="O247" s="43" t="s">
        <v>69</v>
      </c>
    </row>
    <row r="248" spans="1:15" x14ac:dyDescent="0.2">
      <c r="A248" s="44" t="s">
        <v>7</v>
      </c>
      <c r="B248" s="34" t="s">
        <v>59</v>
      </c>
      <c r="C248" s="44">
        <v>57437.493069999997</v>
      </c>
      <c r="D248" s="44">
        <v>2.9999999999999997E-4</v>
      </c>
      <c r="E248" s="43" t="s">
        <v>48</v>
      </c>
      <c r="G248">
        <v>14679.581</v>
      </c>
      <c r="H248">
        <v>57437.465929999998</v>
      </c>
      <c r="I248">
        <v>2.7140000000000001E-2</v>
      </c>
      <c r="J248">
        <v>5</v>
      </c>
      <c r="O248" s="43" t="s">
        <v>69</v>
      </c>
    </row>
    <row r="249" spans="1:15" x14ac:dyDescent="0.2">
      <c r="A249" s="44" t="s">
        <v>7</v>
      </c>
      <c r="B249" s="34" t="s">
        <v>59</v>
      </c>
      <c r="C249" s="44">
        <v>57437.829409999998</v>
      </c>
      <c r="D249" s="44">
        <v>2.9999999999999997E-4</v>
      </c>
      <c r="E249" s="43" t="s">
        <v>48</v>
      </c>
      <c r="G249">
        <v>14680.581</v>
      </c>
      <c r="H249">
        <v>57437.802259999997</v>
      </c>
      <c r="I249">
        <v>2.7150000000000001E-2</v>
      </c>
      <c r="J249">
        <v>5</v>
      </c>
      <c r="O249" s="43" t="s">
        <v>69</v>
      </c>
    </row>
    <row r="250" spans="1:15" x14ac:dyDescent="0.2">
      <c r="A250" s="44" t="s">
        <v>7</v>
      </c>
      <c r="B250" s="34" t="s">
        <v>59</v>
      </c>
      <c r="C250" s="44">
        <v>57438.165789999999</v>
      </c>
      <c r="D250" s="44">
        <v>2.9999999999999997E-4</v>
      </c>
      <c r="E250" s="43" t="s">
        <v>48</v>
      </c>
      <c r="G250">
        <v>14681.581</v>
      </c>
      <c r="H250">
        <v>57438.138590000002</v>
      </c>
      <c r="I250">
        <v>2.7199999999999998E-2</v>
      </c>
      <c r="J250">
        <v>5</v>
      </c>
      <c r="O250" s="43" t="s">
        <v>69</v>
      </c>
    </row>
    <row r="251" spans="1:15" x14ac:dyDescent="0.2">
      <c r="A251" s="44" t="s">
        <v>7</v>
      </c>
      <c r="B251" s="34" t="s">
        <v>59</v>
      </c>
      <c r="C251" s="44">
        <v>57438.502090000002</v>
      </c>
      <c r="D251" s="44">
        <v>2.9999999999999997E-4</v>
      </c>
      <c r="E251" s="43" t="s">
        <v>48</v>
      </c>
      <c r="G251">
        <v>14682.581</v>
      </c>
      <c r="H251">
        <v>57438.474929999997</v>
      </c>
      <c r="I251">
        <v>2.716E-2</v>
      </c>
      <c r="J251">
        <v>5</v>
      </c>
      <c r="O251" s="43" t="s">
        <v>69</v>
      </c>
    </row>
    <row r="252" spans="1:15" x14ac:dyDescent="0.2">
      <c r="A252" s="44" t="s">
        <v>7</v>
      </c>
      <c r="B252" s="34" t="s">
        <v>59</v>
      </c>
      <c r="C252" s="44">
        <v>57439.511109999999</v>
      </c>
      <c r="D252" s="44">
        <v>2.9999999999999997E-4</v>
      </c>
      <c r="E252" s="43" t="s">
        <v>48</v>
      </c>
      <c r="G252">
        <v>14685.581</v>
      </c>
      <c r="H252">
        <v>57439.483930000002</v>
      </c>
      <c r="I252">
        <v>2.7179999999999999E-2</v>
      </c>
      <c r="J252">
        <v>5</v>
      </c>
      <c r="O252" s="43" t="s">
        <v>69</v>
      </c>
    </row>
    <row r="253" spans="1:15" x14ac:dyDescent="0.2">
      <c r="A253" s="44" t="s">
        <v>7</v>
      </c>
      <c r="B253" s="34" t="s">
        <v>59</v>
      </c>
      <c r="C253" s="44">
        <v>57439.847450000001</v>
      </c>
      <c r="D253" s="44">
        <v>2.9999999999999997E-4</v>
      </c>
      <c r="E253" s="43" t="s">
        <v>48</v>
      </c>
      <c r="G253">
        <v>14686.581</v>
      </c>
      <c r="H253">
        <v>57439.820269999997</v>
      </c>
      <c r="I253">
        <v>2.7179999999999999E-2</v>
      </c>
      <c r="J253">
        <v>5</v>
      </c>
      <c r="O253" s="43" t="s">
        <v>69</v>
      </c>
    </row>
    <row r="254" spans="1:15" x14ac:dyDescent="0.2">
      <c r="A254" s="44" t="s">
        <v>7</v>
      </c>
      <c r="B254" s="34" t="s">
        <v>59</v>
      </c>
      <c r="C254" s="44">
        <v>57440.183819999998</v>
      </c>
      <c r="D254" s="44">
        <v>2.9999999999999997E-4</v>
      </c>
      <c r="E254" s="43" t="s">
        <v>48</v>
      </c>
      <c r="G254">
        <v>14687.581</v>
      </c>
      <c r="H254">
        <v>57440.156600000002</v>
      </c>
      <c r="I254">
        <v>2.7220000000000001E-2</v>
      </c>
      <c r="J254">
        <v>5</v>
      </c>
      <c r="O254" s="43" t="s">
        <v>69</v>
      </c>
    </row>
    <row r="255" spans="1:15" x14ac:dyDescent="0.2">
      <c r="A255" s="44" t="s">
        <v>7</v>
      </c>
      <c r="B255" s="34" t="s">
        <v>59</v>
      </c>
      <c r="C255" s="44">
        <v>57440.856469999999</v>
      </c>
      <c r="D255" s="44">
        <v>2.9999999999999997E-4</v>
      </c>
      <c r="E255" s="43" t="s">
        <v>48</v>
      </c>
      <c r="G255">
        <v>14689.581</v>
      </c>
      <c r="H255">
        <v>57440.829270000002</v>
      </c>
      <c r="I255">
        <v>2.7199999999999998E-2</v>
      </c>
      <c r="J255">
        <v>5</v>
      </c>
      <c r="O255" s="43" t="s">
        <v>69</v>
      </c>
    </row>
    <row r="256" spans="1:15" x14ac:dyDescent="0.2">
      <c r="A256" s="44" t="s">
        <v>7</v>
      </c>
      <c r="B256" s="34" t="s">
        <v>59</v>
      </c>
      <c r="C256" s="44">
        <v>57441.192739999999</v>
      </c>
      <c r="D256" s="44">
        <v>2.9999999999999997E-4</v>
      </c>
      <c r="E256" s="43" t="s">
        <v>48</v>
      </c>
      <c r="G256">
        <v>14690.581</v>
      </c>
      <c r="H256">
        <v>57441.165609999996</v>
      </c>
      <c r="I256">
        <v>2.7130000000000001E-2</v>
      </c>
      <c r="J256">
        <v>5</v>
      </c>
      <c r="O256" s="43" t="s">
        <v>69</v>
      </c>
    </row>
    <row r="257" spans="1:15" x14ac:dyDescent="0.2">
      <c r="A257" s="44" t="s">
        <v>7</v>
      </c>
      <c r="B257" s="34" t="s">
        <v>59</v>
      </c>
      <c r="C257" s="44">
        <v>57441.865380000003</v>
      </c>
      <c r="D257" s="44">
        <v>2.9999999999999997E-4</v>
      </c>
      <c r="E257" s="43" t="s">
        <v>48</v>
      </c>
      <c r="G257">
        <v>14692.581</v>
      </c>
      <c r="H257">
        <v>57441.838280000004</v>
      </c>
      <c r="I257">
        <v>2.7099999999999999E-2</v>
      </c>
      <c r="J257">
        <v>5</v>
      </c>
      <c r="O257" s="43" t="s">
        <v>69</v>
      </c>
    </row>
    <row r="258" spans="1:15" x14ac:dyDescent="0.2">
      <c r="A258" s="44" t="s">
        <v>7</v>
      </c>
      <c r="B258" s="34" t="s">
        <v>59</v>
      </c>
      <c r="C258" s="44">
        <v>57442.20175</v>
      </c>
      <c r="D258" s="44">
        <v>2.9999999999999997E-4</v>
      </c>
      <c r="E258" s="43" t="s">
        <v>48</v>
      </c>
      <c r="G258">
        <v>14693.581</v>
      </c>
      <c r="H258">
        <v>57442.174610000002</v>
      </c>
      <c r="I258">
        <v>2.7140000000000001E-2</v>
      </c>
      <c r="J258">
        <v>5</v>
      </c>
      <c r="O258" s="43" t="s">
        <v>69</v>
      </c>
    </row>
    <row r="259" spans="1:15" x14ac:dyDescent="0.2">
      <c r="A259" s="44" t="s">
        <v>7</v>
      </c>
      <c r="B259" s="34" t="s">
        <v>59</v>
      </c>
      <c r="C259" s="44">
        <v>57442.538059999999</v>
      </c>
      <c r="D259" s="44">
        <v>2.9999999999999997E-4</v>
      </c>
      <c r="E259" s="43" t="s">
        <v>48</v>
      </c>
      <c r="G259">
        <v>14694.581</v>
      </c>
      <c r="H259">
        <v>57442.510950000004</v>
      </c>
      <c r="I259">
        <v>2.7109999999999999E-2</v>
      </c>
      <c r="J259">
        <v>5</v>
      </c>
      <c r="O259" s="43" t="s">
        <v>69</v>
      </c>
    </row>
    <row r="260" spans="1:15" x14ac:dyDescent="0.2">
      <c r="A260" s="44" t="s">
        <v>7</v>
      </c>
      <c r="B260" s="34" t="s">
        <v>59</v>
      </c>
      <c r="C260" s="44">
        <v>57442.874400000001</v>
      </c>
      <c r="D260" s="44">
        <v>2.9999999999999997E-4</v>
      </c>
      <c r="E260" s="43" t="s">
        <v>48</v>
      </c>
      <c r="G260">
        <v>14695.581</v>
      </c>
      <c r="H260">
        <v>57442.847280000002</v>
      </c>
      <c r="I260">
        <v>2.7119999999999998E-2</v>
      </c>
      <c r="J260">
        <v>5</v>
      </c>
      <c r="O260" s="43" t="s">
        <v>69</v>
      </c>
    </row>
    <row r="261" spans="1:15" x14ac:dyDescent="0.2">
      <c r="A261" s="44" t="s">
        <v>7</v>
      </c>
      <c r="B261" s="34" t="s">
        <v>59</v>
      </c>
      <c r="C261" s="44">
        <v>57443.210769999998</v>
      </c>
      <c r="D261" s="44">
        <v>2.9999999999999997E-4</v>
      </c>
      <c r="E261" s="43" t="s">
        <v>48</v>
      </c>
      <c r="G261">
        <v>14696.581</v>
      </c>
      <c r="H261">
        <v>57443.183620000003</v>
      </c>
      <c r="I261">
        <v>2.7150000000000001E-2</v>
      </c>
      <c r="J261">
        <v>5</v>
      </c>
      <c r="O261" s="43" t="s">
        <v>69</v>
      </c>
    </row>
    <row r="262" spans="1:15" x14ac:dyDescent="0.2">
      <c r="A262" s="44" t="s">
        <v>7</v>
      </c>
      <c r="B262" s="34" t="s">
        <v>59</v>
      </c>
      <c r="C262" s="44">
        <v>57443.883419999998</v>
      </c>
      <c r="D262" s="44">
        <v>2.9999999999999997E-4</v>
      </c>
      <c r="E262" s="43" t="s">
        <v>48</v>
      </c>
      <c r="G262">
        <v>14698.581</v>
      </c>
      <c r="H262">
        <v>57443.85628</v>
      </c>
      <c r="I262">
        <v>2.7140000000000001E-2</v>
      </c>
      <c r="J262">
        <v>5</v>
      </c>
      <c r="O262" s="43" t="s">
        <v>69</v>
      </c>
    </row>
    <row r="263" spans="1:15" x14ac:dyDescent="0.2">
      <c r="A263" s="44" t="s">
        <v>7</v>
      </c>
      <c r="B263" s="34" t="s">
        <v>59</v>
      </c>
      <c r="C263" s="44">
        <v>57444.556100000002</v>
      </c>
      <c r="D263" s="44">
        <v>2.9999999999999997E-4</v>
      </c>
      <c r="E263" s="43" t="s">
        <v>48</v>
      </c>
      <c r="G263">
        <v>14700.581</v>
      </c>
      <c r="H263">
        <v>57444.52895</v>
      </c>
      <c r="I263">
        <v>2.7150000000000001E-2</v>
      </c>
      <c r="J263">
        <v>5</v>
      </c>
      <c r="O263" s="43" t="s">
        <v>69</v>
      </c>
    </row>
    <row r="264" spans="1:15" x14ac:dyDescent="0.2">
      <c r="A264" s="44" t="s">
        <v>7</v>
      </c>
      <c r="B264" s="34" t="s">
        <v>59</v>
      </c>
      <c r="C264" s="44">
        <v>57444.892440000003</v>
      </c>
      <c r="D264" s="44">
        <v>2.9999999999999997E-4</v>
      </c>
      <c r="E264" s="43" t="s">
        <v>48</v>
      </c>
      <c r="G264">
        <v>14701.581</v>
      </c>
      <c r="H264">
        <v>57444.865290000002</v>
      </c>
      <c r="I264">
        <v>2.7150000000000001E-2</v>
      </c>
      <c r="J264">
        <v>5</v>
      </c>
      <c r="O264" s="43" t="s">
        <v>69</v>
      </c>
    </row>
    <row r="265" spans="1:15" x14ac:dyDescent="0.2">
      <c r="A265" s="44" t="s">
        <v>7</v>
      </c>
      <c r="B265" s="34" t="s">
        <v>59</v>
      </c>
      <c r="C265" s="44">
        <v>57445.228799999997</v>
      </c>
      <c r="D265" s="44">
        <v>2.9999999999999997E-4</v>
      </c>
      <c r="E265" s="43" t="s">
        <v>48</v>
      </c>
      <c r="G265">
        <v>14702.581</v>
      </c>
      <c r="H265">
        <v>57445.20162</v>
      </c>
      <c r="I265">
        <v>2.7179999999999999E-2</v>
      </c>
      <c r="J265">
        <v>5</v>
      </c>
      <c r="O265" s="43" t="s">
        <v>69</v>
      </c>
    </row>
    <row r="266" spans="1:15" x14ac:dyDescent="0.2">
      <c r="A266" s="44" t="s">
        <v>7</v>
      </c>
      <c r="B266" s="34" t="s">
        <v>59</v>
      </c>
      <c r="C266" s="44">
        <v>57445.565119999999</v>
      </c>
      <c r="D266" s="44">
        <v>2.9999999999999997E-4</v>
      </c>
      <c r="E266" s="43" t="s">
        <v>48</v>
      </c>
      <c r="G266">
        <v>14703.581</v>
      </c>
      <c r="H266">
        <v>57445.537960000001</v>
      </c>
      <c r="I266">
        <v>2.716E-2</v>
      </c>
      <c r="J266">
        <v>5</v>
      </c>
      <c r="O266" s="43" t="s">
        <v>69</v>
      </c>
    </row>
    <row r="267" spans="1:15" x14ac:dyDescent="0.2">
      <c r="A267" s="44" t="s">
        <v>7</v>
      </c>
      <c r="B267" s="34" t="s">
        <v>59</v>
      </c>
      <c r="C267" s="44">
        <v>57445.901460000001</v>
      </c>
      <c r="D267" s="44">
        <v>2.9999999999999997E-4</v>
      </c>
      <c r="E267" s="43" t="s">
        <v>48</v>
      </c>
      <c r="G267">
        <v>14704.581</v>
      </c>
      <c r="H267">
        <v>57445.87429</v>
      </c>
      <c r="I267">
        <v>2.717E-2</v>
      </c>
      <c r="J267">
        <v>5</v>
      </c>
      <c r="O267" s="43" t="s">
        <v>69</v>
      </c>
    </row>
    <row r="268" spans="1:15" x14ac:dyDescent="0.2">
      <c r="A268" s="44" t="s">
        <v>7</v>
      </c>
      <c r="B268" s="34" t="s">
        <v>59</v>
      </c>
      <c r="C268" s="44">
        <v>57446.237820000002</v>
      </c>
      <c r="D268" s="44">
        <v>2.9999999999999997E-4</v>
      </c>
      <c r="E268" s="43" t="s">
        <v>48</v>
      </c>
      <c r="G268">
        <v>14705.581</v>
      </c>
      <c r="H268">
        <v>57446.210630000001</v>
      </c>
      <c r="I268">
        <v>2.7189999999999999E-2</v>
      </c>
      <c r="J268">
        <v>5</v>
      </c>
      <c r="O268" s="43" t="s">
        <v>69</v>
      </c>
    </row>
    <row r="269" spans="1:15" x14ac:dyDescent="0.2">
      <c r="A269" s="44" t="s">
        <v>7</v>
      </c>
      <c r="B269" s="34" t="s">
        <v>59</v>
      </c>
      <c r="C269" s="44">
        <v>57446.574139999997</v>
      </c>
      <c r="D269" s="44">
        <v>2.9999999999999997E-4</v>
      </c>
      <c r="E269" s="43" t="s">
        <v>48</v>
      </c>
      <c r="G269">
        <v>14706.581</v>
      </c>
      <c r="H269">
        <v>57446.54696</v>
      </c>
      <c r="I269">
        <v>2.7179999999999999E-2</v>
      </c>
      <c r="J269">
        <v>5</v>
      </c>
      <c r="O269" s="43" t="s">
        <v>69</v>
      </c>
    </row>
    <row r="270" spans="1:15" x14ac:dyDescent="0.2">
      <c r="A270" s="44" t="s">
        <v>7</v>
      </c>
      <c r="B270" s="34" t="s">
        <v>59</v>
      </c>
      <c r="C270" s="44">
        <v>57446.910530000001</v>
      </c>
      <c r="D270" s="44">
        <v>2.9999999999999997E-4</v>
      </c>
      <c r="E270" s="43" t="s">
        <v>48</v>
      </c>
      <c r="G270">
        <v>14707.581</v>
      </c>
      <c r="H270">
        <v>57446.883300000001</v>
      </c>
      <c r="I270">
        <v>2.7230000000000001E-2</v>
      </c>
      <c r="J270">
        <v>5</v>
      </c>
      <c r="O270" s="43" t="s">
        <v>69</v>
      </c>
    </row>
    <row r="271" spans="1:15" x14ac:dyDescent="0.2">
      <c r="A271" s="44" t="s">
        <v>7</v>
      </c>
      <c r="B271" s="34" t="s">
        <v>59</v>
      </c>
      <c r="C271" s="44">
        <v>57447.246879999999</v>
      </c>
      <c r="D271" s="44">
        <v>2.9999999999999997E-4</v>
      </c>
      <c r="E271" s="43" t="s">
        <v>48</v>
      </c>
      <c r="G271">
        <v>14708.581</v>
      </c>
      <c r="H271">
        <v>57447.21963</v>
      </c>
      <c r="I271">
        <v>2.725E-2</v>
      </c>
      <c r="J271">
        <v>5</v>
      </c>
      <c r="O271" s="43" t="s">
        <v>69</v>
      </c>
    </row>
    <row r="272" spans="1:15" x14ac:dyDescent="0.2">
      <c r="A272" s="44" t="s">
        <v>7</v>
      </c>
      <c r="B272" s="34" t="s">
        <v>59</v>
      </c>
      <c r="C272" s="44">
        <v>57447.583200000001</v>
      </c>
      <c r="D272" s="44">
        <v>2.9999999999999997E-4</v>
      </c>
      <c r="E272" s="43" t="s">
        <v>48</v>
      </c>
      <c r="G272">
        <v>14709.581</v>
      </c>
      <c r="H272">
        <v>57447.555970000001</v>
      </c>
      <c r="I272">
        <v>2.7230000000000001E-2</v>
      </c>
      <c r="J272">
        <v>5</v>
      </c>
      <c r="O272" s="43" t="s">
        <v>69</v>
      </c>
    </row>
    <row r="273" spans="1:15" x14ac:dyDescent="0.2">
      <c r="A273" s="44" t="s">
        <v>7</v>
      </c>
      <c r="B273" s="34" t="s">
        <v>59</v>
      </c>
      <c r="C273" s="44">
        <v>57447.91949</v>
      </c>
      <c r="D273" s="44">
        <v>2.9999999999999997E-4</v>
      </c>
      <c r="E273" s="43" t="s">
        <v>48</v>
      </c>
      <c r="G273">
        <v>14710.581</v>
      </c>
      <c r="H273">
        <v>57447.8923</v>
      </c>
      <c r="I273">
        <v>2.7189999999999999E-2</v>
      </c>
      <c r="J273">
        <v>5</v>
      </c>
      <c r="O273" s="43" t="s">
        <v>69</v>
      </c>
    </row>
    <row r="274" spans="1:15" x14ac:dyDescent="0.2">
      <c r="A274" s="44" t="s">
        <v>7</v>
      </c>
      <c r="B274" s="34" t="s">
        <v>59</v>
      </c>
      <c r="C274" s="44">
        <v>57448.255850000001</v>
      </c>
      <c r="D274" s="44">
        <v>2.9999999999999997E-4</v>
      </c>
      <c r="E274" s="43" t="s">
        <v>48</v>
      </c>
      <c r="G274">
        <v>14711.581</v>
      </c>
      <c r="H274">
        <v>57448.228640000001</v>
      </c>
      <c r="I274">
        <v>2.7210000000000002E-2</v>
      </c>
      <c r="J274">
        <v>5</v>
      </c>
      <c r="O274" s="43" t="s">
        <v>69</v>
      </c>
    </row>
    <row r="275" spans="1:15" x14ac:dyDescent="0.2">
      <c r="A275" s="44" t="s">
        <v>7</v>
      </c>
      <c r="B275" s="34" t="s">
        <v>59</v>
      </c>
      <c r="C275" s="44">
        <v>57448.592170000004</v>
      </c>
      <c r="D275" s="44">
        <v>2.9999999999999997E-4</v>
      </c>
      <c r="E275" s="43" t="s">
        <v>48</v>
      </c>
      <c r="G275">
        <v>14712.581</v>
      </c>
      <c r="H275">
        <v>57448.564969999999</v>
      </c>
      <c r="I275">
        <v>2.7199999999999998E-2</v>
      </c>
      <c r="J275">
        <v>5</v>
      </c>
      <c r="O275" s="43" t="s">
        <v>69</v>
      </c>
    </row>
    <row r="276" spans="1:15" x14ac:dyDescent="0.2">
      <c r="A276" s="44" t="s">
        <v>7</v>
      </c>
      <c r="B276" s="34" t="s">
        <v>59</v>
      </c>
      <c r="C276" s="44">
        <v>57448.928509999998</v>
      </c>
      <c r="D276" s="44">
        <v>2.9999999999999997E-4</v>
      </c>
      <c r="E276" s="43" t="s">
        <v>48</v>
      </c>
      <c r="G276">
        <v>14713.581</v>
      </c>
      <c r="H276">
        <v>57448.901310000001</v>
      </c>
      <c r="I276">
        <v>2.7199999999999998E-2</v>
      </c>
      <c r="J276">
        <v>5</v>
      </c>
      <c r="O276" s="43" t="s">
        <v>69</v>
      </c>
    </row>
    <row r="277" spans="1:15" x14ac:dyDescent="0.2">
      <c r="A277" s="44" t="s">
        <v>7</v>
      </c>
      <c r="B277" s="34" t="s">
        <v>59</v>
      </c>
      <c r="C277" s="44">
        <v>57449.264869999999</v>
      </c>
      <c r="D277" s="44">
        <v>2.9999999999999997E-4</v>
      </c>
      <c r="E277" s="43" t="s">
        <v>48</v>
      </c>
      <c r="G277">
        <v>14714.581</v>
      </c>
      <c r="H277">
        <v>57449.237639999999</v>
      </c>
      <c r="I277">
        <v>2.7230000000000001E-2</v>
      </c>
      <c r="J277">
        <v>5</v>
      </c>
      <c r="O277" s="43" t="s">
        <v>69</v>
      </c>
    </row>
    <row r="278" spans="1:15" x14ac:dyDescent="0.2">
      <c r="A278" s="44" t="s">
        <v>7</v>
      </c>
      <c r="B278" s="34" t="s">
        <v>59</v>
      </c>
      <c r="C278" s="44">
        <v>57449.601190000001</v>
      </c>
      <c r="D278" s="44">
        <v>2.9999999999999997E-4</v>
      </c>
      <c r="E278" s="43" t="s">
        <v>48</v>
      </c>
      <c r="G278">
        <v>14715.581</v>
      </c>
      <c r="H278">
        <v>57449.573980000001</v>
      </c>
      <c r="I278">
        <v>2.7210000000000002E-2</v>
      </c>
      <c r="J278">
        <v>5</v>
      </c>
      <c r="O278" s="43" t="s">
        <v>69</v>
      </c>
    </row>
    <row r="279" spans="1:15" x14ac:dyDescent="0.2">
      <c r="A279" s="44" t="s">
        <v>7</v>
      </c>
      <c r="B279" s="34" t="s">
        <v>59</v>
      </c>
      <c r="C279" s="44">
        <v>57449.937530000003</v>
      </c>
      <c r="D279" s="44">
        <v>2.9999999999999997E-4</v>
      </c>
      <c r="E279" s="43" t="s">
        <v>48</v>
      </c>
      <c r="G279">
        <v>14716.581</v>
      </c>
      <c r="H279">
        <v>57449.910309999999</v>
      </c>
      <c r="I279">
        <v>2.7220000000000001E-2</v>
      </c>
      <c r="J279">
        <v>5</v>
      </c>
      <c r="O279" s="43" t="s">
        <v>69</v>
      </c>
    </row>
    <row r="280" spans="1:15" x14ac:dyDescent="0.2">
      <c r="A280" s="44" t="s">
        <v>7</v>
      </c>
      <c r="B280" s="34" t="s">
        <v>59</v>
      </c>
      <c r="C280" s="44">
        <v>57450.273880000001</v>
      </c>
      <c r="D280" s="44">
        <v>2.9999999999999997E-4</v>
      </c>
      <c r="E280" s="43" t="s">
        <v>48</v>
      </c>
      <c r="G280">
        <v>14717.581</v>
      </c>
      <c r="H280">
        <v>57450.246639999998</v>
      </c>
      <c r="I280">
        <v>2.724E-2</v>
      </c>
      <c r="J280">
        <v>5</v>
      </c>
      <c r="O280" s="43" t="s">
        <v>69</v>
      </c>
    </row>
    <row r="281" spans="1:15" x14ac:dyDescent="0.2">
      <c r="A281" s="44" t="s">
        <v>7</v>
      </c>
      <c r="B281" s="34" t="s">
        <v>59</v>
      </c>
      <c r="C281" s="44">
        <v>57450.946550000001</v>
      </c>
      <c r="D281" s="44">
        <v>2.9999999999999997E-4</v>
      </c>
      <c r="E281" s="43" t="s">
        <v>48</v>
      </c>
      <c r="G281">
        <v>14719.581</v>
      </c>
      <c r="H281">
        <v>57450.919309999997</v>
      </c>
      <c r="I281">
        <v>2.724E-2</v>
      </c>
      <c r="J281">
        <v>5</v>
      </c>
      <c r="O281" s="43" t="s">
        <v>69</v>
      </c>
    </row>
    <row r="282" spans="1:15" x14ac:dyDescent="0.2">
      <c r="A282" s="44" t="s">
        <v>7</v>
      </c>
      <c r="B282" s="34" t="s">
        <v>59</v>
      </c>
      <c r="C282" s="44">
        <v>57451.282899999998</v>
      </c>
      <c r="D282" s="44">
        <v>2.9999999999999997E-4</v>
      </c>
      <c r="E282" s="43" t="s">
        <v>48</v>
      </c>
      <c r="G282">
        <v>14720.581</v>
      </c>
      <c r="H282">
        <v>57451.255649999999</v>
      </c>
      <c r="I282">
        <v>2.725E-2</v>
      </c>
      <c r="J282">
        <v>5</v>
      </c>
      <c r="O282" s="43" t="s">
        <v>69</v>
      </c>
    </row>
    <row r="283" spans="1:15" x14ac:dyDescent="0.2">
      <c r="A283" s="44" t="s">
        <v>7</v>
      </c>
      <c r="B283" s="34" t="s">
        <v>59</v>
      </c>
      <c r="C283" s="44">
        <v>57451.619229999997</v>
      </c>
      <c r="D283" s="44">
        <v>2.9999999999999997E-4</v>
      </c>
      <c r="E283" s="43" t="s">
        <v>48</v>
      </c>
      <c r="G283">
        <v>14721.581</v>
      </c>
      <c r="H283">
        <v>57451.591979999997</v>
      </c>
      <c r="I283">
        <v>2.725E-2</v>
      </c>
      <c r="J283">
        <v>5</v>
      </c>
      <c r="O283" s="43" t="s">
        <v>69</v>
      </c>
    </row>
    <row r="284" spans="1:15" x14ac:dyDescent="0.2">
      <c r="A284" s="44" t="s">
        <v>7</v>
      </c>
      <c r="B284" s="34" t="s">
        <v>59</v>
      </c>
      <c r="C284" s="44">
        <v>57451.955569999998</v>
      </c>
      <c r="D284" s="44">
        <v>2.9999999999999997E-4</v>
      </c>
      <c r="E284" s="43" t="s">
        <v>48</v>
      </c>
      <c r="G284">
        <v>14722.581</v>
      </c>
      <c r="H284">
        <v>57451.928319999999</v>
      </c>
      <c r="I284">
        <v>2.725E-2</v>
      </c>
      <c r="J284">
        <v>5</v>
      </c>
      <c r="O284" s="43" t="s">
        <v>69</v>
      </c>
    </row>
    <row r="285" spans="1:15" x14ac:dyDescent="0.2">
      <c r="A285" s="44" t="s">
        <v>7</v>
      </c>
      <c r="B285" s="34" t="s">
        <v>59</v>
      </c>
      <c r="C285" s="44">
        <v>57452.291920000003</v>
      </c>
      <c r="D285" s="44">
        <v>2.9999999999999997E-4</v>
      </c>
      <c r="E285" s="43" t="s">
        <v>48</v>
      </c>
      <c r="G285">
        <v>14723.581</v>
      </c>
      <c r="H285">
        <v>57452.264649999997</v>
      </c>
      <c r="I285">
        <v>2.7269999999999999E-2</v>
      </c>
      <c r="J285">
        <v>5</v>
      </c>
      <c r="O285" s="43" t="s">
        <v>69</v>
      </c>
    </row>
    <row r="286" spans="1:15" x14ac:dyDescent="0.2">
      <c r="A286" s="44" t="s">
        <v>7</v>
      </c>
      <c r="B286" s="34" t="s">
        <v>59</v>
      </c>
      <c r="C286" s="44">
        <v>57452.628250000002</v>
      </c>
      <c r="D286" s="44">
        <v>2.9999999999999997E-4</v>
      </c>
      <c r="E286" s="43" t="s">
        <v>48</v>
      </c>
      <c r="G286">
        <v>14724.581</v>
      </c>
      <c r="H286">
        <v>57452.600989999999</v>
      </c>
      <c r="I286">
        <v>2.726E-2</v>
      </c>
      <c r="J286">
        <v>5</v>
      </c>
      <c r="O286" s="43" t="s">
        <v>69</v>
      </c>
    </row>
    <row r="287" spans="1:15" x14ac:dyDescent="0.2">
      <c r="A287" s="44" t="s">
        <v>7</v>
      </c>
      <c r="B287" s="34" t="s">
        <v>59</v>
      </c>
      <c r="C287" s="44">
        <v>57452.96458</v>
      </c>
      <c r="D287" s="44">
        <v>2.9999999999999997E-4</v>
      </c>
      <c r="E287" s="43" t="s">
        <v>48</v>
      </c>
      <c r="G287">
        <v>14725.581</v>
      </c>
      <c r="H287">
        <v>57452.937319999997</v>
      </c>
      <c r="I287">
        <v>2.726E-2</v>
      </c>
      <c r="J287">
        <v>5</v>
      </c>
      <c r="O287" s="43" t="s">
        <v>69</v>
      </c>
    </row>
    <row r="288" spans="1:15" x14ac:dyDescent="0.2">
      <c r="A288" s="44" t="s">
        <v>7</v>
      </c>
      <c r="B288" s="34" t="s">
        <v>59</v>
      </c>
      <c r="C288" s="44">
        <v>57453.300929999998</v>
      </c>
      <c r="D288" s="44">
        <v>2.9999999999999997E-4</v>
      </c>
      <c r="E288" s="43" t="s">
        <v>48</v>
      </c>
      <c r="G288">
        <v>14726.581</v>
      </c>
      <c r="H288">
        <v>57453.273659999999</v>
      </c>
      <c r="I288">
        <v>2.7269999999999999E-2</v>
      </c>
      <c r="J288">
        <v>5</v>
      </c>
      <c r="O288" s="43" t="s">
        <v>69</v>
      </c>
    </row>
    <row r="289" spans="1:15" x14ac:dyDescent="0.2">
      <c r="A289" s="44" t="s">
        <v>7</v>
      </c>
      <c r="B289" s="34" t="s">
        <v>59</v>
      </c>
      <c r="C289" s="44">
        <v>57453.637260000003</v>
      </c>
      <c r="D289" s="44">
        <v>2.9999999999999997E-4</v>
      </c>
      <c r="E289" s="43" t="s">
        <v>48</v>
      </c>
      <c r="G289">
        <v>14727.581</v>
      </c>
      <c r="H289">
        <v>57453.609989999997</v>
      </c>
      <c r="I289">
        <v>2.7269999999999999E-2</v>
      </c>
      <c r="J289">
        <v>5</v>
      </c>
      <c r="O289" s="43" t="s">
        <v>69</v>
      </c>
    </row>
    <row r="290" spans="1:15" x14ac:dyDescent="0.2">
      <c r="A290" s="44" t="s">
        <v>7</v>
      </c>
      <c r="B290" s="34" t="s">
        <v>59</v>
      </c>
      <c r="C290" s="44">
        <v>57453.973599999998</v>
      </c>
      <c r="D290" s="44">
        <v>2.9999999999999997E-4</v>
      </c>
      <c r="E290" s="43" t="s">
        <v>48</v>
      </c>
      <c r="G290">
        <v>14728.581</v>
      </c>
      <c r="H290">
        <v>57453.946329999999</v>
      </c>
      <c r="I290">
        <v>2.7269999999999999E-2</v>
      </c>
      <c r="J290">
        <v>5</v>
      </c>
      <c r="O290" s="43" t="s">
        <v>69</v>
      </c>
    </row>
    <row r="291" spans="1:15" x14ac:dyDescent="0.2">
      <c r="A291" s="44" t="s">
        <v>7</v>
      </c>
      <c r="B291" s="34" t="s">
        <v>59</v>
      </c>
      <c r="C291" s="44">
        <v>57454.309950000003</v>
      </c>
      <c r="D291" s="44">
        <v>2.9999999999999997E-4</v>
      </c>
      <c r="E291" s="43" t="s">
        <v>48</v>
      </c>
      <c r="G291">
        <v>14729.581</v>
      </c>
      <c r="H291">
        <v>57454.282659999997</v>
      </c>
      <c r="I291">
        <v>2.7289999999999998E-2</v>
      </c>
      <c r="J291">
        <v>5</v>
      </c>
      <c r="O291" s="43" t="s">
        <v>69</v>
      </c>
    </row>
    <row r="292" spans="1:15" x14ac:dyDescent="0.2">
      <c r="A292" s="44" t="s">
        <v>7</v>
      </c>
      <c r="B292" s="34" t="s">
        <v>59</v>
      </c>
      <c r="C292" s="44">
        <v>57454.646280000001</v>
      </c>
      <c r="D292" s="44">
        <v>2.9999999999999997E-4</v>
      </c>
      <c r="E292" s="43" t="s">
        <v>48</v>
      </c>
      <c r="G292">
        <v>14730.581</v>
      </c>
      <c r="H292">
        <v>57454.618999999999</v>
      </c>
      <c r="I292">
        <v>2.7279999999999999E-2</v>
      </c>
      <c r="J292">
        <v>5</v>
      </c>
      <c r="O292" s="43" t="s">
        <v>69</v>
      </c>
    </row>
    <row r="293" spans="1:15" x14ac:dyDescent="0.2">
      <c r="A293" s="44" t="s">
        <v>7</v>
      </c>
      <c r="B293" s="34" t="s">
        <v>59</v>
      </c>
      <c r="C293" s="44">
        <v>57454.982620000002</v>
      </c>
      <c r="D293" s="44">
        <v>2.9999999999999997E-4</v>
      </c>
      <c r="E293" s="43" t="s">
        <v>48</v>
      </c>
      <c r="G293">
        <v>14731.581</v>
      </c>
      <c r="H293">
        <v>57454.955329999997</v>
      </c>
      <c r="I293">
        <v>2.7289999999999998E-2</v>
      </c>
      <c r="J293">
        <v>5</v>
      </c>
      <c r="O293" s="43" t="s">
        <v>69</v>
      </c>
    </row>
    <row r="294" spans="1:15" x14ac:dyDescent="0.2">
      <c r="A294" s="44" t="s">
        <v>7</v>
      </c>
      <c r="B294" s="34" t="s">
        <v>59</v>
      </c>
      <c r="C294" s="44">
        <v>57455.31897</v>
      </c>
      <c r="D294" s="44">
        <v>2.9999999999999997E-4</v>
      </c>
      <c r="E294" s="43" t="s">
        <v>48</v>
      </c>
      <c r="G294">
        <v>14732.581</v>
      </c>
      <c r="H294">
        <v>57455.291669999999</v>
      </c>
      <c r="I294">
        <v>2.7300000000000001E-2</v>
      </c>
      <c r="J294">
        <v>5</v>
      </c>
      <c r="O294" s="43" t="s">
        <v>69</v>
      </c>
    </row>
    <row r="295" spans="1:15" x14ac:dyDescent="0.2">
      <c r="A295" s="44" t="s">
        <v>7</v>
      </c>
      <c r="B295" s="34" t="s">
        <v>59</v>
      </c>
      <c r="C295" s="44">
        <v>57455.655299999999</v>
      </c>
      <c r="D295" s="44">
        <v>2.9999999999999997E-4</v>
      </c>
      <c r="E295" s="43" t="s">
        <v>48</v>
      </c>
      <c r="G295">
        <v>14733.581</v>
      </c>
      <c r="H295">
        <v>57455.627999999997</v>
      </c>
      <c r="I295">
        <v>2.7300000000000001E-2</v>
      </c>
      <c r="J295">
        <v>5</v>
      </c>
      <c r="O295" s="43" t="s">
        <v>69</v>
      </c>
    </row>
    <row r="296" spans="1:15" x14ac:dyDescent="0.2">
      <c r="A296" s="44" t="s">
        <v>7</v>
      </c>
      <c r="B296" s="34" t="s">
        <v>59</v>
      </c>
      <c r="C296" s="44">
        <v>57456.327989999998</v>
      </c>
      <c r="D296" s="44">
        <v>2.9999999999999997E-4</v>
      </c>
      <c r="E296" s="43" t="s">
        <v>48</v>
      </c>
      <c r="G296">
        <v>14735.581</v>
      </c>
      <c r="H296">
        <v>57456.300669999997</v>
      </c>
      <c r="I296">
        <v>2.7320000000000001E-2</v>
      </c>
      <c r="J296">
        <v>5</v>
      </c>
      <c r="O296" s="43" t="s">
        <v>69</v>
      </c>
    </row>
    <row r="297" spans="1:15" x14ac:dyDescent="0.2">
      <c r="A297" s="44" t="s">
        <v>7</v>
      </c>
      <c r="B297" s="34" t="s">
        <v>59</v>
      </c>
      <c r="C297" s="44">
        <v>57456.664320000003</v>
      </c>
      <c r="D297" s="44">
        <v>2.9999999999999997E-4</v>
      </c>
      <c r="E297" s="43" t="s">
        <v>48</v>
      </c>
      <c r="G297">
        <v>14736.581</v>
      </c>
      <c r="H297">
        <v>57456.637000000002</v>
      </c>
      <c r="I297">
        <v>2.7320000000000001E-2</v>
      </c>
      <c r="J297">
        <v>5</v>
      </c>
      <c r="O297" s="43" t="s">
        <v>69</v>
      </c>
    </row>
    <row r="298" spans="1:15" x14ac:dyDescent="0.2">
      <c r="A298" s="44" t="s">
        <v>7</v>
      </c>
      <c r="B298" s="34" t="s">
        <v>59</v>
      </c>
      <c r="C298" s="44">
        <v>57458.000659999998</v>
      </c>
      <c r="D298" s="44">
        <v>2.9999999999999997E-4</v>
      </c>
      <c r="E298" s="43" t="s">
        <v>48</v>
      </c>
      <c r="G298">
        <v>14740.554</v>
      </c>
      <c r="H298">
        <v>57457.982340000002</v>
      </c>
      <c r="I298">
        <v>1.8319999999999999E-2</v>
      </c>
      <c r="J298">
        <v>5</v>
      </c>
      <c r="O298" s="43" t="s">
        <v>69</v>
      </c>
    </row>
    <row r="299" spans="1:15" x14ac:dyDescent="0.2">
      <c r="A299" s="44" t="s">
        <v>7</v>
      </c>
      <c r="B299" s="34" t="s">
        <v>59</v>
      </c>
      <c r="C299" s="44">
        <v>57457.337010000003</v>
      </c>
      <c r="D299" s="44">
        <v>2.9999999999999997E-4</v>
      </c>
      <c r="E299" s="43" t="s">
        <v>48</v>
      </c>
      <c r="G299">
        <v>14738.581</v>
      </c>
      <c r="H299">
        <v>57457.309670000002</v>
      </c>
      <c r="I299">
        <v>2.734E-2</v>
      </c>
      <c r="J299">
        <v>5</v>
      </c>
      <c r="O299" s="43" t="s">
        <v>69</v>
      </c>
    </row>
    <row r="300" spans="1:15" x14ac:dyDescent="0.2">
      <c r="A300" s="44" t="s">
        <v>7</v>
      </c>
      <c r="B300" s="34" t="s">
        <v>59</v>
      </c>
      <c r="C300" s="44">
        <v>57457.673340000001</v>
      </c>
      <c r="D300" s="44">
        <v>2.9999999999999997E-4</v>
      </c>
      <c r="E300" s="43" t="s">
        <v>48</v>
      </c>
      <c r="G300">
        <v>14739.581</v>
      </c>
      <c r="H300">
        <v>57457.646009999997</v>
      </c>
      <c r="I300">
        <v>2.733E-2</v>
      </c>
      <c r="J300">
        <v>5</v>
      </c>
      <c r="O300" s="43" t="s">
        <v>69</v>
      </c>
    </row>
    <row r="301" spans="1:15" x14ac:dyDescent="0.2">
      <c r="A301" s="44" t="s">
        <v>7</v>
      </c>
      <c r="B301" s="34" t="s">
        <v>59</v>
      </c>
      <c r="C301" s="44">
        <v>57459.009680000003</v>
      </c>
      <c r="D301" s="44">
        <v>2.9999999999999997E-4</v>
      </c>
      <c r="E301" s="43" t="s">
        <v>48</v>
      </c>
      <c r="G301">
        <v>14743.555</v>
      </c>
      <c r="H301">
        <v>57458.991349999997</v>
      </c>
      <c r="I301">
        <v>1.8329999999999999E-2</v>
      </c>
      <c r="J301">
        <v>5</v>
      </c>
      <c r="O301" s="43" t="s">
        <v>69</v>
      </c>
    </row>
    <row r="302" spans="1:15" x14ac:dyDescent="0.2">
      <c r="A302" s="44" t="s">
        <v>7</v>
      </c>
      <c r="B302" s="34" t="s">
        <v>59</v>
      </c>
      <c r="C302" s="44">
        <v>57458.346019999997</v>
      </c>
      <c r="D302" s="44">
        <v>2.9999999999999997E-4</v>
      </c>
      <c r="E302" s="43" t="s">
        <v>48</v>
      </c>
      <c r="G302">
        <v>14741.581</v>
      </c>
      <c r="H302">
        <v>57458.318679999997</v>
      </c>
      <c r="I302">
        <v>2.734E-2</v>
      </c>
      <c r="J302">
        <v>5</v>
      </c>
      <c r="O302" s="43" t="s">
        <v>69</v>
      </c>
    </row>
    <row r="303" spans="1:15" x14ac:dyDescent="0.2">
      <c r="A303" s="44" t="s">
        <v>7</v>
      </c>
      <c r="B303" s="34" t="s">
        <v>59</v>
      </c>
      <c r="C303" s="44">
        <v>57458.682350000003</v>
      </c>
      <c r="D303" s="44">
        <v>2.9999999999999997E-4</v>
      </c>
      <c r="E303" s="43" t="s">
        <v>48</v>
      </c>
      <c r="G303">
        <v>14742.581</v>
      </c>
      <c r="H303">
        <v>57458.655010000002</v>
      </c>
      <c r="I303">
        <v>2.734E-2</v>
      </c>
      <c r="J303">
        <v>5</v>
      </c>
      <c r="O303" s="43" t="s">
        <v>69</v>
      </c>
    </row>
    <row r="304" spans="1:15" x14ac:dyDescent="0.2">
      <c r="A304" s="44" t="s">
        <v>7</v>
      </c>
      <c r="B304" s="34" t="s">
        <v>59</v>
      </c>
      <c r="C304" s="44">
        <v>57460.018689999997</v>
      </c>
      <c r="D304" s="44">
        <v>2.9999999999999997E-4</v>
      </c>
      <c r="E304" s="43" t="s">
        <v>48</v>
      </c>
      <c r="G304">
        <v>14746.555</v>
      </c>
      <c r="H304">
        <v>57460.000350000002</v>
      </c>
      <c r="I304">
        <v>1.8339999999999999E-2</v>
      </c>
      <c r="J304">
        <v>5</v>
      </c>
      <c r="O304" s="43" t="s">
        <v>69</v>
      </c>
    </row>
    <row r="305" spans="1:15" x14ac:dyDescent="0.2">
      <c r="A305" s="44" t="s">
        <v>7</v>
      </c>
      <c r="B305" s="34" t="s">
        <v>59</v>
      </c>
      <c r="C305" s="44">
        <v>57459.355040000002</v>
      </c>
      <c r="D305" s="44">
        <v>2.9999999999999997E-4</v>
      </c>
      <c r="E305" s="43" t="s">
        <v>48</v>
      </c>
      <c r="G305">
        <v>14744.581</v>
      </c>
      <c r="H305">
        <v>57459.327680000002</v>
      </c>
      <c r="I305">
        <v>2.7359999999999999E-2</v>
      </c>
      <c r="J305">
        <v>5</v>
      </c>
      <c r="O305" s="43" t="s">
        <v>69</v>
      </c>
    </row>
    <row r="306" spans="1:15" x14ac:dyDescent="0.2">
      <c r="A306" s="44" t="s">
        <v>7</v>
      </c>
      <c r="B306" s="34" t="s">
        <v>59</v>
      </c>
      <c r="C306" s="44">
        <v>57459.69137</v>
      </c>
      <c r="D306" s="44">
        <v>2.9999999999999997E-4</v>
      </c>
      <c r="E306" s="43" t="s">
        <v>48</v>
      </c>
      <c r="G306">
        <v>14745.581</v>
      </c>
      <c r="H306">
        <v>57459.664019999997</v>
      </c>
      <c r="I306">
        <v>2.7349999999999999E-2</v>
      </c>
      <c r="J306">
        <v>5</v>
      </c>
      <c r="O306" s="43" t="s">
        <v>69</v>
      </c>
    </row>
    <row r="307" spans="1:15" x14ac:dyDescent="0.2">
      <c r="A307" s="44" t="s">
        <v>7</v>
      </c>
      <c r="B307" s="34" t="s">
        <v>59</v>
      </c>
      <c r="C307" s="44">
        <v>57461.027710000002</v>
      </c>
      <c r="D307" s="44">
        <v>2.9999999999999997E-4</v>
      </c>
      <c r="E307" s="43" t="s">
        <v>48</v>
      </c>
      <c r="G307">
        <v>14749.555</v>
      </c>
      <c r="H307">
        <v>57461.009359999996</v>
      </c>
      <c r="I307">
        <v>1.8350000000000002E-2</v>
      </c>
      <c r="J307">
        <v>5</v>
      </c>
      <c r="O307" s="43" t="s">
        <v>69</v>
      </c>
    </row>
    <row r="308" spans="1:15" x14ac:dyDescent="0.2">
      <c r="A308" s="44" t="s">
        <v>7</v>
      </c>
      <c r="B308" s="34" t="s">
        <v>59</v>
      </c>
      <c r="C308" s="44">
        <v>57460.36406</v>
      </c>
      <c r="D308" s="44">
        <v>2.9999999999999997E-4</v>
      </c>
      <c r="E308" s="43" t="s">
        <v>48</v>
      </c>
      <c r="G308">
        <v>14747.581</v>
      </c>
      <c r="H308">
        <v>57460.336689999996</v>
      </c>
      <c r="I308">
        <v>2.7369999999999998E-2</v>
      </c>
      <c r="J308">
        <v>5</v>
      </c>
      <c r="O308" s="43" t="s">
        <v>69</v>
      </c>
    </row>
    <row r="309" spans="1:15" x14ac:dyDescent="0.2">
      <c r="A309" s="44" t="s">
        <v>7</v>
      </c>
      <c r="B309" s="34" t="s">
        <v>59</v>
      </c>
      <c r="C309" s="44">
        <v>57460.700389999998</v>
      </c>
      <c r="D309" s="44">
        <v>2.9999999999999997E-4</v>
      </c>
      <c r="E309" s="43" t="s">
        <v>48</v>
      </c>
      <c r="G309">
        <v>14748.581</v>
      </c>
      <c r="H309">
        <v>57460.673020000002</v>
      </c>
      <c r="I309">
        <v>2.7369999999999998E-2</v>
      </c>
      <c r="J309">
        <v>5</v>
      </c>
      <c r="O309" s="43" t="s">
        <v>69</v>
      </c>
    </row>
    <row r="310" spans="1:15" x14ac:dyDescent="0.2">
      <c r="A310" s="44" t="s">
        <v>7</v>
      </c>
      <c r="B310" s="34" t="s">
        <v>59</v>
      </c>
      <c r="C310" s="44">
        <v>57462.03673</v>
      </c>
      <c r="D310" s="44">
        <v>2.9999999999999997E-4</v>
      </c>
      <c r="E310" s="43" t="s">
        <v>48</v>
      </c>
      <c r="G310">
        <v>14752.555</v>
      </c>
      <c r="H310">
        <v>57462.018360000002</v>
      </c>
      <c r="I310">
        <v>1.8370000000000001E-2</v>
      </c>
      <c r="J310">
        <v>5</v>
      </c>
      <c r="O310" s="43" t="s">
        <v>69</v>
      </c>
    </row>
    <row r="311" spans="1:15" x14ac:dyDescent="0.2">
      <c r="A311" s="44" t="s">
        <v>7</v>
      </c>
      <c r="B311" s="34" t="s">
        <v>59</v>
      </c>
      <c r="C311" s="44">
        <v>57461.373079999998</v>
      </c>
      <c r="D311" s="44">
        <v>2.9999999999999997E-4</v>
      </c>
      <c r="E311" s="43" t="s">
        <v>48</v>
      </c>
      <c r="G311">
        <v>14750.581</v>
      </c>
      <c r="H311">
        <v>57461.345690000002</v>
      </c>
      <c r="I311">
        <v>2.7390000000000001E-2</v>
      </c>
      <c r="J311">
        <v>5</v>
      </c>
      <c r="O311" s="43" t="s">
        <v>69</v>
      </c>
    </row>
    <row r="312" spans="1:15" x14ac:dyDescent="0.2">
      <c r="A312" s="44" t="s">
        <v>7</v>
      </c>
      <c r="B312" s="34" t="s">
        <v>59</v>
      </c>
      <c r="C312" s="44">
        <v>57461.709410000003</v>
      </c>
      <c r="D312" s="44">
        <v>2.9999999999999997E-4</v>
      </c>
      <c r="E312" s="43" t="s">
        <v>48</v>
      </c>
      <c r="G312">
        <v>14751.581</v>
      </c>
      <c r="H312">
        <v>57461.68202</v>
      </c>
      <c r="I312">
        <v>2.7390000000000001E-2</v>
      </c>
      <c r="J312">
        <v>5</v>
      </c>
      <c r="O312" s="43" t="s">
        <v>69</v>
      </c>
    </row>
    <row r="313" spans="1:15" x14ac:dyDescent="0.2">
      <c r="A313" s="44" t="s">
        <v>7</v>
      </c>
      <c r="B313" s="34" t="s">
        <v>59</v>
      </c>
      <c r="C313" s="44">
        <v>57463.045749999997</v>
      </c>
      <c r="D313" s="44">
        <v>2.9999999999999997E-4</v>
      </c>
      <c r="E313" s="43" t="s">
        <v>48</v>
      </c>
      <c r="G313">
        <v>14755.555</v>
      </c>
      <c r="H313">
        <v>57463.02736</v>
      </c>
      <c r="I313">
        <v>1.839E-2</v>
      </c>
      <c r="J313">
        <v>5</v>
      </c>
      <c r="O313" s="43" t="s">
        <v>69</v>
      </c>
    </row>
    <row r="314" spans="1:15" x14ac:dyDescent="0.2">
      <c r="A314" s="44" t="s">
        <v>7</v>
      </c>
      <c r="B314" s="34" t="s">
        <v>59</v>
      </c>
      <c r="C314" s="44">
        <v>57462.718430000001</v>
      </c>
      <c r="D314" s="44">
        <v>2.9999999999999997E-4</v>
      </c>
      <c r="E314" s="43" t="s">
        <v>48</v>
      </c>
      <c r="G314">
        <v>14754.581</v>
      </c>
      <c r="H314">
        <v>57462.691030000002</v>
      </c>
      <c r="I314">
        <v>2.7400000000000001E-2</v>
      </c>
      <c r="J314">
        <v>5</v>
      </c>
      <c r="O314" s="43" t="s">
        <v>69</v>
      </c>
    </row>
    <row r="315" spans="1:15" x14ac:dyDescent="0.2">
      <c r="A315" s="44" t="s">
        <v>7</v>
      </c>
      <c r="B315" s="34" t="s">
        <v>59</v>
      </c>
      <c r="C315" s="44">
        <v>57463.055059999999</v>
      </c>
      <c r="D315" s="44">
        <v>2.9999999999999997E-4</v>
      </c>
      <c r="E315" s="43" t="s">
        <v>48</v>
      </c>
      <c r="G315">
        <v>14755.582</v>
      </c>
      <c r="H315">
        <v>57463.02736</v>
      </c>
      <c r="I315">
        <v>2.7699999999999999E-2</v>
      </c>
      <c r="J315">
        <v>5</v>
      </c>
      <c r="O315" s="43" t="s">
        <v>69</v>
      </c>
    </row>
    <row r="316" spans="1:15" x14ac:dyDescent="0.2">
      <c r="A316" s="44" t="s">
        <v>7</v>
      </c>
      <c r="B316" s="34" t="s">
        <v>59</v>
      </c>
      <c r="C316" s="44">
        <v>57463.391109999997</v>
      </c>
      <c r="D316" s="44">
        <v>2.9999999999999997E-4</v>
      </c>
      <c r="E316" s="43" t="s">
        <v>48</v>
      </c>
      <c r="G316">
        <v>14756.582</v>
      </c>
      <c r="H316">
        <v>57463.363700000002</v>
      </c>
      <c r="I316">
        <v>2.741E-2</v>
      </c>
      <c r="J316">
        <v>5</v>
      </c>
      <c r="O316" s="43" t="s">
        <v>69</v>
      </c>
    </row>
    <row r="317" spans="1:15" x14ac:dyDescent="0.2">
      <c r="A317" s="44" t="s">
        <v>7</v>
      </c>
      <c r="B317" s="34" t="s">
        <v>59</v>
      </c>
      <c r="C317" s="44">
        <v>57463.727449999998</v>
      </c>
      <c r="D317" s="44">
        <v>2.9999999999999997E-4</v>
      </c>
      <c r="E317" s="43" t="s">
        <v>48</v>
      </c>
      <c r="G317">
        <v>14757.582</v>
      </c>
      <c r="H317">
        <v>57463.70003</v>
      </c>
      <c r="I317">
        <v>2.742E-2</v>
      </c>
      <c r="J317">
        <v>5</v>
      </c>
      <c r="O317" s="43" t="s">
        <v>69</v>
      </c>
    </row>
    <row r="318" spans="1:15" x14ac:dyDescent="0.2">
      <c r="A318" s="44" t="s">
        <v>7</v>
      </c>
      <c r="B318" s="34" t="s">
        <v>59</v>
      </c>
      <c r="C318" s="44">
        <v>57464.064010000002</v>
      </c>
      <c r="D318" s="44">
        <v>2.9999999999999997E-4</v>
      </c>
      <c r="E318" s="43" t="s">
        <v>48</v>
      </c>
      <c r="G318">
        <v>14758.582</v>
      </c>
      <c r="H318">
        <v>57464.036370000002</v>
      </c>
      <c r="I318">
        <v>2.7640000000000001E-2</v>
      </c>
      <c r="J318">
        <v>5</v>
      </c>
      <c r="O318" s="43" t="s">
        <v>69</v>
      </c>
    </row>
    <row r="319" spans="1:15" x14ac:dyDescent="0.2">
      <c r="A319" s="44" t="s">
        <v>7</v>
      </c>
      <c r="B319" s="34" t="s">
        <v>59</v>
      </c>
      <c r="C319" s="44">
        <v>57464.400130000002</v>
      </c>
      <c r="D319" s="44">
        <v>2.9999999999999997E-4</v>
      </c>
      <c r="E319" s="43" t="s">
        <v>48</v>
      </c>
      <c r="G319">
        <v>14759.582</v>
      </c>
      <c r="H319">
        <v>57464.3727</v>
      </c>
      <c r="I319">
        <v>2.743E-2</v>
      </c>
      <c r="J319">
        <v>5</v>
      </c>
      <c r="O319" s="43" t="s">
        <v>69</v>
      </c>
    </row>
    <row r="320" spans="1:15" x14ac:dyDescent="0.2">
      <c r="A320" s="44" t="s">
        <v>7</v>
      </c>
      <c r="B320" s="34" t="s">
        <v>59</v>
      </c>
      <c r="C320" s="44">
        <v>57464.73646</v>
      </c>
      <c r="D320" s="44">
        <v>2.9999999999999997E-4</v>
      </c>
      <c r="E320" s="43" t="s">
        <v>48</v>
      </c>
      <c r="G320">
        <v>14760.582</v>
      </c>
      <c r="H320">
        <v>57464.709040000002</v>
      </c>
      <c r="I320">
        <v>2.742E-2</v>
      </c>
      <c r="J320">
        <v>5</v>
      </c>
      <c r="O320" s="43" t="s">
        <v>69</v>
      </c>
    </row>
    <row r="321" spans="1:15" x14ac:dyDescent="0.2">
      <c r="A321" s="44" t="s">
        <v>7</v>
      </c>
      <c r="B321" s="34" t="s">
        <v>59</v>
      </c>
      <c r="C321" s="44">
        <v>57465.409140000003</v>
      </c>
      <c r="D321" s="44">
        <v>2.9999999999999997E-4</v>
      </c>
      <c r="E321" s="43" t="s">
        <v>48</v>
      </c>
      <c r="G321">
        <v>14762.582</v>
      </c>
      <c r="H321">
        <v>57465.381710000001</v>
      </c>
      <c r="I321">
        <v>2.743E-2</v>
      </c>
      <c r="J321">
        <v>5</v>
      </c>
      <c r="O321" s="43" t="s">
        <v>69</v>
      </c>
    </row>
    <row r="322" spans="1:15" x14ac:dyDescent="0.2">
      <c r="A322" s="44" t="s">
        <v>7</v>
      </c>
      <c r="B322" s="34" t="s">
        <v>59</v>
      </c>
      <c r="C322" s="44">
        <v>57465.745479999998</v>
      </c>
      <c r="D322" s="44">
        <v>2.9999999999999997E-4</v>
      </c>
      <c r="E322" s="43" t="s">
        <v>48</v>
      </c>
      <c r="G322">
        <v>14763.582</v>
      </c>
      <c r="H322">
        <v>57465.71804</v>
      </c>
      <c r="I322">
        <v>2.7439999999999999E-2</v>
      </c>
      <c r="J322">
        <v>5</v>
      </c>
      <c r="O322" s="43" t="s">
        <v>69</v>
      </c>
    </row>
    <row r="323" spans="1:15" x14ac:dyDescent="0.2">
      <c r="A323" s="44" t="s">
        <v>7</v>
      </c>
      <c r="B323" s="34" t="s">
        <v>59</v>
      </c>
      <c r="C323" s="44">
        <v>57466.081980000003</v>
      </c>
      <c r="D323" s="44">
        <v>2.9999999999999997E-4</v>
      </c>
      <c r="E323" s="43" t="s">
        <v>48</v>
      </c>
      <c r="G323">
        <v>14764.582</v>
      </c>
      <c r="H323">
        <v>57466.054380000001</v>
      </c>
      <c r="I323">
        <v>2.76E-2</v>
      </c>
      <c r="J323">
        <v>5</v>
      </c>
      <c r="O323" s="43" t="s">
        <v>69</v>
      </c>
    </row>
    <row r="324" spans="1:15" x14ac:dyDescent="0.2">
      <c r="A324" s="44" t="s">
        <v>7</v>
      </c>
      <c r="B324" s="34" t="s">
        <v>59</v>
      </c>
      <c r="C324" s="44">
        <v>57466.418160000001</v>
      </c>
      <c r="D324" s="44">
        <v>2.9999999999999997E-4</v>
      </c>
      <c r="E324" s="43" t="s">
        <v>48</v>
      </c>
      <c r="G324">
        <v>14765.582</v>
      </c>
      <c r="H324">
        <v>57466.39071</v>
      </c>
      <c r="I324">
        <v>2.7449999999999999E-2</v>
      </c>
      <c r="J324">
        <v>5</v>
      </c>
      <c r="O324" s="43" t="s">
        <v>69</v>
      </c>
    </row>
    <row r="325" spans="1:15" x14ac:dyDescent="0.2">
      <c r="A325" s="44" t="s">
        <v>7</v>
      </c>
      <c r="B325" s="34" t="s">
        <v>59</v>
      </c>
      <c r="C325" s="44">
        <v>57466.754500000003</v>
      </c>
      <c r="D325" s="44">
        <v>2.9999999999999997E-4</v>
      </c>
      <c r="E325" s="43" t="s">
        <v>48</v>
      </c>
      <c r="G325">
        <v>14766.582</v>
      </c>
      <c r="H325">
        <v>57466.727050000001</v>
      </c>
      <c r="I325">
        <v>2.7449999999999999E-2</v>
      </c>
      <c r="J325">
        <v>5</v>
      </c>
      <c r="O325" s="43" t="s">
        <v>69</v>
      </c>
    </row>
    <row r="326" spans="1:15" x14ac:dyDescent="0.2">
      <c r="A326" s="44" t="s">
        <v>7</v>
      </c>
      <c r="B326" s="34" t="s">
        <v>59</v>
      </c>
      <c r="C326" s="44">
        <v>57467.090969999997</v>
      </c>
      <c r="D326" s="44">
        <v>2.9999999999999997E-4</v>
      </c>
      <c r="E326" s="43" t="s">
        <v>48</v>
      </c>
      <c r="G326">
        <v>14767.582</v>
      </c>
      <c r="H326">
        <v>57467.06338</v>
      </c>
      <c r="I326">
        <v>2.759E-2</v>
      </c>
      <c r="J326">
        <v>5</v>
      </c>
      <c r="O326" s="43" t="s">
        <v>69</v>
      </c>
    </row>
    <row r="327" spans="1:15" x14ac:dyDescent="0.2">
      <c r="A327" s="44" t="s">
        <v>7</v>
      </c>
      <c r="B327" s="34" t="s">
        <v>59</v>
      </c>
      <c r="C327" s="44">
        <v>57467.427179999999</v>
      </c>
      <c r="D327" s="44">
        <v>2.9999999999999997E-4</v>
      </c>
      <c r="E327" s="43" t="s">
        <v>48</v>
      </c>
      <c r="G327">
        <v>14768.582</v>
      </c>
      <c r="H327">
        <v>57467.399709999998</v>
      </c>
      <c r="I327">
        <v>2.7470000000000001E-2</v>
      </c>
      <c r="J327">
        <v>5</v>
      </c>
      <c r="O327" s="43" t="s">
        <v>69</v>
      </c>
    </row>
    <row r="328" spans="1:15" x14ac:dyDescent="0.2">
      <c r="A328" s="44" t="s">
        <v>7</v>
      </c>
      <c r="B328" s="34" t="s">
        <v>59</v>
      </c>
      <c r="C328" s="44">
        <v>57468.099970000003</v>
      </c>
      <c r="D328" s="44">
        <v>2.9999999999999997E-4</v>
      </c>
      <c r="E328" s="43" t="s">
        <v>48</v>
      </c>
      <c r="G328">
        <v>14770.582</v>
      </c>
      <c r="H328">
        <v>57468.072379999998</v>
      </c>
      <c r="I328">
        <v>2.759E-2</v>
      </c>
      <c r="J328">
        <v>5</v>
      </c>
      <c r="O328" s="43" t="s">
        <v>69</v>
      </c>
    </row>
    <row r="329" spans="1:15" x14ac:dyDescent="0.2">
      <c r="A329" s="44" t="s">
        <v>7</v>
      </c>
      <c r="B329" s="34" t="s">
        <v>59</v>
      </c>
      <c r="C329" s="44">
        <v>57468.436199999996</v>
      </c>
      <c r="D329" s="44">
        <v>2.9999999999999997E-4</v>
      </c>
      <c r="E329" s="43" t="s">
        <v>48</v>
      </c>
      <c r="G329">
        <v>14771.582</v>
      </c>
      <c r="H329">
        <v>57468.408719999999</v>
      </c>
      <c r="I329">
        <v>2.7480000000000001E-2</v>
      </c>
      <c r="J329">
        <v>5</v>
      </c>
      <c r="O329" s="43" t="s">
        <v>69</v>
      </c>
    </row>
    <row r="330" spans="1:15" x14ac:dyDescent="0.2">
      <c r="A330" s="44" t="s">
        <v>7</v>
      </c>
      <c r="B330" s="34" t="s">
        <v>59</v>
      </c>
      <c r="C330" s="44">
        <v>57468.772539999998</v>
      </c>
      <c r="D330" s="44">
        <v>2.9999999999999997E-4</v>
      </c>
      <c r="E330" s="43" t="s">
        <v>48</v>
      </c>
      <c r="G330">
        <v>14772.582</v>
      </c>
      <c r="H330">
        <v>57468.745049999998</v>
      </c>
      <c r="I330">
        <v>2.7490000000000001E-2</v>
      </c>
      <c r="J330">
        <v>5</v>
      </c>
      <c r="O330" s="43" t="s">
        <v>69</v>
      </c>
    </row>
    <row r="331" spans="1:15" x14ac:dyDescent="0.2">
      <c r="A331" s="44" t="s">
        <v>7</v>
      </c>
      <c r="B331" s="34" t="s">
        <v>59</v>
      </c>
      <c r="C331" s="44">
        <v>57469.108979999997</v>
      </c>
      <c r="D331" s="44">
        <v>2.9999999999999997E-4</v>
      </c>
      <c r="E331" s="43" t="s">
        <v>48</v>
      </c>
      <c r="G331">
        <v>14773.582</v>
      </c>
      <c r="H331">
        <v>57469.081389999999</v>
      </c>
      <c r="I331">
        <v>2.759E-2</v>
      </c>
      <c r="J331">
        <v>5</v>
      </c>
      <c r="O331" s="43" t="s">
        <v>69</v>
      </c>
    </row>
    <row r="332" spans="1:15" x14ac:dyDescent="0.2">
      <c r="A332" s="44" t="s">
        <v>7</v>
      </c>
      <c r="B332" s="34" t="s">
        <v>59</v>
      </c>
      <c r="C332" s="44">
        <v>57469.445220000001</v>
      </c>
      <c r="D332" s="44">
        <v>2.9999999999999997E-4</v>
      </c>
      <c r="E332" s="43" t="s">
        <v>48</v>
      </c>
      <c r="G332">
        <v>14774.582</v>
      </c>
      <c r="H332">
        <v>57469.417719999998</v>
      </c>
      <c r="I332">
        <v>2.75E-2</v>
      </c>
      <c r="J332">
        <v>5</v>
      </c>
      <c r="O332" s="43" t="s">
        <v>69</v>
      </c>
    </row>
    <row r="333" spans="1:15" x14ac:dyDescent="0.2">
      <c r="A333" s="44" t="s">
        <v>7</v>
      </c>
      <c r="B333" s="34" t="s">
        <v>59</v>
      </c>
      <c r="C333" s="44">
        <v>57469.78155</v>
      </c>
      <c r="D333" s="44">
        <v>2.9999999999999997E-4</v>
      </c>
      <c r="E333" s="43" t="s">
        <v>48</v>
      </c>
      <c r="G333">
        <v>14775.582</v>
      </c>
      <c r="H333">
        <v>57469.754059999999</v>
      </c>
      <c r="I333">
        <v>2.7490000000000001E-2</v>
      </c>
      <c r="J333">
        <v>5</v>
      </c>
      <c r="O333" s="43" t="s">
        <v>69</v>
      </c>
    </row>
    <row r="334" spans="1:15" x14ac:dyDescent="0.2">
      <c r="A334" s="44" t="s">
        <v>7</v>
      </c>
      <c r="B334" s="34" t="s">
        <v>59</v>
      </c>
      <c r="C334" s="44">
        <v>57470.117969999999</v>
      </c>
      <c r="D334" s="44">
        <v>2.9999999999999997E-4</v>
      </c>
      <c r="E334" s="43" t="s">
        <v>48</v>
      </c>
      <c r="G334">
        <v>14776.582</v>
      </c>
      <c r="H334">
        <v>57470.090389999998</v>
      </c>
      <c r="I334">
        <v>2.758E-2</v>
      </c>
      <c r="J334">
        <v>5</v>
      </c>
      <c r="O334" s="43" t="s">
        <v>69</v>
      </c>
    </row>
    <row r="335" spans="1:15" x14ac:dyDescent="0.2">
      <c r="A335" s="44" t="s">
        <v>7</v>
      </c>
      <c r="B335" s="34" t="s">
        <v>64</v>
      </c>
      <c r="C335" s="44">
        <v>57393.937129999998</v>
      </c>
      <c r="D335" s="44">
        <v>1E-4</v>
      </c>
      <c r="E335" s="43" t="s">
        <v>48</v>
      </c>
      <c r="G335">
        <v>14550.079</v>
      </c>
      <c r="H335">
        <v>57393.910580000003</v>
      </c>
      <c r="I335">
        <v>2.6550000000000001E-2</v>
      </c>
      <c r="J335">
        <v>5</v>
      </c>
      <c r="O335" s="43" t="s">
        <v>70</v>
      </c>
    </row>
    <row r="336" spans="1:15" x14ac:dyDescent="0.2">
      <c r="A336" s="44" t="s">
        <v>7</v>
      </c>
      <c r="B336" s="34" t="s">
        <v>64</v>
      </c>
      <c r="C336" s="44">
        <v>57394.273540000002</v>
      </c>
      <c r="D336" s="44">
        <v>1E-4</v>
      </c>
      <c r="E336" s="43" t="s">
        <v>48</v>
      </c>
      <c r="G336">
        <v>14551.079</v>
      </c>
      <c r="H336">
        <v>57394.246919999998</v>
      </c>
      <c r="I336">
        <v>2.6620000000000001E-2</v>
      </c>
      <c r="J336">
        <v>5</v>
      </c>
      <c r="O336" s="43" t="s">
        <v>70</v>
      </c>
    </row>
    <row r="337" spans="1:15" x14ac:dyDescent="0.2">
      <c r="A337" s="44" t="s">
        <v>7</v>
      </c>
      <c r="B337" s="34" t="s">
        <v>64</v>
      </c>
      <c r="C337" s="44">
        <v>57394.609810000002</v>
      </c>
      <c r="D337" s="44">
        <v>1E-4</v>
      </c>
      <c r="E337" s="43" t="s">
        <v>48</v>
      </c>
      <c r="G337">
        <v>14552.079</v>
      </c>
      <c r="H337">
        <v>57394.583250000003</v>
      </c>
      <c r="I337">
        <v>2.656E-2</v>
      </c>
      <c r="J337">
        <v>5</v>
      </c>
      <c r="O337" s="43" t="s">
        <v>70</v>
      </c>
    </row>
    <row r="338" spans="1:15" x14ac:dyDescent="0.2">
      <c r="A338" s="44" t="s">
        <v>7</v>
      </c>
      <c r="B338" s="34" t="s">
        <v>64</v>
      </c>
      <c r="C338" s="44">
        <v>57395.28256</v>
      </c>
      <c r="D338" s="44">
        <v>1E-4</v>
      </c>
      <c r="E338" s="43" t="s">
        <v>48</v>
      </c>
      <c r="G338">
        <v>14554.079</v>
      </c>
      <c r="H338">
        <v>57395.255920000003</v>
      </c>
      <c r="I338">
        <v>2.664E-2</v>
      </c>
      <c r="J338">
        <v>5</v>
      </c>
      <c r="O338" s="43" t="s">
        <v>70</v>
      </c>
    </row>
    <row r="339" spans="1:15" x14ac:dyDescent="0.2">
      <c r="A339" s="44" t="s">
        <v>7</v>
      </c>
      <c r="B339" s="34" t="s">
        <v>64</v>
      </c>
      <c r="C339" s="44">
        <v>57395.618829999999</v>
      </c>
      <c r="D339" s="44">
        <v>1E-4</v>
      </c>
      <c r="E339" s="43" t="s">
        <v>48</v>
      </c>
      <c r="G339">
        <v>14555.079</v>
      </c>
      <c r="H339">
        <v>57395.592250000002</v>
      </c>
      <c r="I339">
        <v>2.6579999999999999E-2</v>
      </c>
      <c r="J339">
        <v>5</v>
      </c>
      <c r="O339" s="43" t="s">
        <v>70</v>
      </c>
    </row>
    <row r="340" spans="1:15" x14ac:dyDescent="0.2">
      <c r="A340" s="44" t="s">
        <v>7</v>
      </c>
      <c r="B340" s="34" t="s">
        <v>64</v>
      </c>
      <c r="C340" s="44">
        <v>57395.955170000001</v>
      </c>
      <c r="D340" s="44">
        <v>1E-4</v>
      </c>
      <c r="E340" s="43" t="s">
        <v>48</v>
      </c>
      <c r="G340">
        <v>14556.079</v>
      </c>
      <c r="H340">
        <v>57395.928590000003</v>
      </c>
      <c r="I340">
        <v>2.6579999999999999E-2</v>
      </c>
      <c r="J340">
        <v>5</v>
      </c>
      <c r="O340" s="43" t="s">
        <v>70</v>
      </c>
    </row>
    <row r="341" spans="1:15" x14ac:dyDescent="0.2">
      <c r="A341" s="44" t="s">
        <v>7</v>
      </c>
      <c r="B341" s="34" t="s">
        <v>64</v>
      </c>
      <c r="C341" s="44">
        <v>57396.291510000003</v>
      </c>
      <c r="D341" s="44">
        <v>1E-4</v>
      </c>
      <c r="E341" s="43" t="s">
        <v>48</v>
      </c>
      <c r="G341">
        <v>14557.079</v>
      </c>
      <c r="H341">
        <v>57396.264920000001</v>
      </c>
      <c r="I341">
        <v>2.6589999999999999E-2</v>
      </c>
      <c r="J341">
        <v>5</v>
      </c>
      <c r="O341" s="43" t="s">
        <v>70</v>
      </c>
    </row>
    <row r="342" spans="1:15" x14ac:dyDescent="0.2">
      <c r="A342" s="44" t="s">
        <v>7</v>
      </c>
      <c r="B342" s="34" t="s">
        <v>64</v>
      </c>
      <c r="C342" s="44">
        <v>57396.627849999997</v>
      </c>
      <c r="D342" s="44">
        <v>1E-4</v>
      </c>
      <c r="E342" s="43" t="s">
        <v>48</v>
      </c>
      <c r="G342">
        <v>14558.079</v>
      </c>
      <c r="H342">
        <v>57396.601260000003</v>
      </c>
      <c r="I342">
        <v>2.6589999999999999E-2</v>
      </c>
      <c r="J342">
        <v>5</v>
      </c>
      <c r="O342" s="43" t="s">
        <v>70</v>
      </c>
    </row>
    <row r="343" spans="1:15" x14ac:dyDescent="0.2">
      <c r="A343" s="44" t="s">
        <v>7</v>
      </c>
      <c r="B343" s="34" t="s">
        <v>64</v>
      </c>
      <c r="C343" s="44">
        <v>57396.964189999999</v>
      </c>
      <c r="D343" s="44">
        <v>1E-4</v>
      </c>
      <c r="E343" s="43" t="s">
        <v>48</v>
      </c>
      <c r="G343">
        <v>14559.079</v>
      </c>
      <c r="H343">
        <v>57396.937590000001</v>
      </c>
      <c r="I343">
        <v>2.6599999999999999E-2</v>
      </c>
      <c r="J343">
        <v>5</v>
      </c>
      <c r="O343" s="43" t="s">
        <v>70</v>
      </c>
    </row>
    <row r="344" spans="1:15" x14ac:dyDescent="0.2">
      <c r="A344" s="44" t="s">
        <v>7</v>
      </c>
      <c r="B344" s="34" t="s">
        <v>64</v>
      </c>
      <c r="C344" s="44">
        <v>57397.30053</v>
      </c>
      <c r="D344" s="44">
        <v>1E-4</v>
      </c>
      <c r="E344" s="43" t="s">
        <v>48</v>
      </c>
      <c r="G344">
        <v>14560.079</v>
      </c>
      <c r="H344">
        <v>57397.273930000003</v>
      </c>
      <c r="I344">
        <v>2.6599999999999999E-2</v>
      </c>
      <c r="J344">
        <v>5</v>
      </c>
      <c r="O344" s="43" t="s">
        <v>70</v>
      </c>
    </row>
    <row r="345" spans="1:15" x14ac:dyDescent="0.2">
      <c r="A345" s="44" t="s">
        <v>7</v>
      </c>
      <c r="B345" s="34" t="s">
        <v>64</v>
      </c>
      <c r="C345" s="44">
        <v>57397.973209999996</v>
      </c>
      <c r="D345" s="44">
        <v>1E-4</v>
      </c>
      <c r="E345" s="43" t="s">
        <v>48</v>
      </c>
      <c r="G345">
        <v>14562.079</v>
      </c>
      <c r="H345">
        <v>57397.946600000003</v>
      </c>
      <c r="I345">
        <v>2.6610000000000002E-2</v>
      </c>
      <c r="J345">
        <v>5</v>
      </c>
      <c r="O345" s="43" t="s">
        <v>70</v>
      </c>
    </row>
    <row r="346" spans="1:15" x14ac:dyDescent="0.2">
      <c r="A346" s="44" t="s">
        <v>7</v>
      </c>
      <c r="B346" s="34" t="s">
        <v>64</v>
      </c>
      <c r="C346" s="44">
        <v>57398.309540000002</v>
      </c>
      <c r="D346" s="44">
        <v>1E-4</v>
      </c>
      <c r="E346" s="43" t="s">
        <v>48</v>
      </c>
      <c r="G346">
        <v>14563.079</v>
      </c>
      <c r="H346">
        <v>57398.282930000001</v>
      </c>
      <c r="I346">
        <v>2.6610000000000002E-2</v>
      </c>
      <c r="J346">
        <v>5</v>
      </c>
      <c r="O346" s="43" t="s">
        <v>70</v>
      </c>
    </row>
    <row r="347" spans="1:15" x14ac:dyDescent="0.2">
      <c r="A347" s="44" t="s">
        <v>7</v>
      </c>
      <c r="B347" s="34" t="s">
        <v>64</v>
      </c>
      <c r="C347" s="44">
        <v>57398.645879999996</v>
      </c>
      <c r="D347" s="44">
        <v>1E-4</v>
      </c>
      <c r="E347" s="43" t="s">
        <v>48</v>
      </c>
      <c r="G347">
        <v>14564.079</v>
      </c>
      <c r="H347">
        <v>57398.619270000003</v>
      </c>
      <c r="I347">
        <v>2.6610000000000002E-2</v>
      </c>
      <c r="J347">
        <v>5</v>
      </c>
      <c r="O347" s="43" t="s">
        <v>70</v>
      </c>
    </row>
    <row r="348" spans="1:15" x14ac:dyDescent="0.2">
      <c r="A348" s="44" t="s">
        <v>7</v>
      </c>
      <c r="B348" s="34" t="s">
        <v>64</v>
      </c>
      <c r="C348" s="44">
        <v>57398.982219999998</v>
      </c>
      <c r="D348" s="44">
        <v>1E-4</v>
      </c>
      <c r="E348" s="43" t="s">
        <v>48</v>
      </c>
      <c r="G348">
        <v>14565.079</v>
      </c>
      <c r="H348">
        <v>57398.955600000001</v>
      </c>
      <c r="I348">
        <v>2.6620000000000001E-2</v>
      </c>
      <c r="J348">
        <v>5</v>
      </c>
      <c r="O348" s="43" t="s">
        <v>70</v>
      </c>
    </row>
    <row r="349" spans="1:15" x14ac:dyDescent="0.2">
      <c r="A349" s="44" t="s">
        <v>7</v>
      </c>
      <c r="B349" s="34" t="s">
        <v>64</v>
      </c>
      <c r="C349" s="44">
        <v>57399.31856</v>
      </c>
      <c r="D349" s="44">
        <v>1E-4</v>
      </c>
      <c r="E349" s="43" t="s">
        <v>48</v>
      </c>
      <c r="G349">
        <v>14566.079</v>
      </c>
      <c r="H349">
        <v>57399.291940000003</v>
      </c>
      <c r="I349">
        <v>2.6620000000000001E-2</v>
      </c>
      <c r="J349">
        <v>5</v>
      </c>
      <c r="O349" s="43" t="s">
        <v>70</v>
      </c>
    </row>
    <row r="350" spans="1:15" x14ac:dyDescent="0.2">
      <c r="A350" s="44" t="s">
        <v>7</v>
      </c>
      <c r="B350" s="34" t="s">
        <v>64</v>
      </c>
      <c r="C350" s="44">
        <v>57399.654900000001</v>
      </c>
      <c r="D350" s="44">
        <v>1E-4</v>
      </c>
      <c r="E350" s="43" t="s">
        <v>48</v>
      </c>
      <c r="G350">
        <v>14567.079</v>
      </c>
      <c r="H350">
        <v>57399.628270000001</v>
      </c>
      <c r="I350">
        <v>2.6630000000000001E-2</v>
      </c>
      <c r="J350">
        <v>5</v>
      </c>
      <c r="O350" s="43" t="s">
        <v>70</v>
      </c>
    </row>
    <row r="351" spans="1:15" x14ac:dyDescent="0.2">
      <c r="A351" s="44" t="s">
        <v>7</v>
      </c>
      <c r="B351" s="34" t="s">
        <v>64</v>
      </c>
      <c r="C351" s="44">
        <v>57399.991240000003</v>
      </c>
      <c r="D351" s="44">
        <v>1E-4</v>
      </c>
      <c r="E351" s="43" t="s">
        <v>48</v>
      </c>
      <c r="G351">
        <v>14568.079</v>
      </c>
      <c r="H351">
        <v>57399.964610000003</v>
      </c>
      <c r="I351">
        <v>2.6630000000000001E-2</v>
      </c>
      <c r="J351">
        <v>5</v>
      </c>
      <c r="O351" s="43" t="s">
        <v>70</v>
      </c>
    </row>
    <row r="352" spans="1:15" x14ac:dyDescent="0.2">
      <c r="A352" s="44" t="s">
        <v>7</v>
      </c>
      <c r="B352" s="34" t="s">
        <v>64</v>
      </c>
      <c r="C352" s="44">
        <v>57400.327579999997</v>
      </c>
      <c r="D352" s="44">
        <v>1E-4</v>
      </c>
      <c r="E352" s="43" t="s">
        <v>48</v>
      </c>
      <c r="G352">
        <v>14569.079</v>
      </c>
      <c r="H352">
        <v>57400.300940000001</v>
      </c>
      <c r="I352">
        <v>2.664E-2</v>
      </c>
      <c r="J352">
        <v>5</v>
      </c>
      <c r="O352" s="43" t="s">
        <v>70</v>
      </c>
    </row>
    <row r="353" spans="1:15" x14ac:dyDescent="0.2">
      <c r="A353" s="44" t="s">
        <v>7</v>
      </c>
      <c r="B353" s="34" t="s">
        <v>64</v>
      </c>
      <c r="C353" s="44">
        <v>57400.663919999999</v>
      </c>
      <c r="D353" s="44">
        <v>1E-4</v>
      </c>
      <c r="E353" s="43" t="s">
        <v>48</v>
      </c>
      <c r="G353">
        <v>14570.079</v>
      </c>
      <c r="H353">
        <v>57400.637269999999</v>
      </c>
      <c r="I353">
        <v>2.665E-2</v>
      </c>
      <c r="J353">
        <v>5</v>
      </c>
      <c r="O353" s="43" t="s">
        <v>70</v>
      </c>
    </row>
    <row r="354" spans="1:15" x14ac:dyDescent="0.2">
      <c r="A354" s="44" t="s">
        <v>7</v>
      </c>
      <c r="B354" s="34" t="s">
        <v>64</v>
      </c>
      <c r="C354" s="44">
        <v>57401.000260000001</v>
      </c>
      <c r="D354" s="44">
        <v>1E-4</v>
      </c>
      <c r="E354" s="43" t="s">
        <v>48</v>
      </c>
      <c r="G354">
        <v>14571.079</v>
      </c>
      <c r="H354">
        <v>57400.973610000001</v>
      </c>
      <c r="I354">
        <v>2.665E-2</v>
      </c>
      <c r="J354">
        <v>5</v>
      </c>
      <c r="O354" s="43" t="s">
        <v>70</v>
      </c>
    </row>
    <row r="355" spans="1:15" x14ac:dyDescent="0.2">
      <c r="A355" s="44" t="s">
        <v>7</v>
      </c>
      <c r="B355" s="34" t="s">
        <v>64</v>
      </c>
      <c r="C355" s="44">
        <v>57401.336600000002</v>
      </c>
      <c r="D355" s="44">
        <v>1E-4</v>
      </c>
      <c r="E355" s="43" t="s">
        <v>48</v>
      </c>
      <c r="G355">
        <v>14572.079</v>
      </c>
      <c r="H355">
        <v>57401.309939999999</v>
      </c>
      <c r="I355">
        <v>2.666E-2</v>
      </c>
      <c r="J355">
        <v>5</v>
      </c>
      <c r="O355" s="43" t="s">
        <v>70</v>
      </c>
    </row>
    <row r="356" spans="1:15" x14ac:dyDescent="0.2">
      <c r="A356" s="44" t="s">
        <v>7</v>
      </c>
      <c r="B356" s="34" t="s">
        <v>64</v>
      </c>
      <c r="C356" s="44">
        <v>57401.672939999997</v>
      </c>
      <c r="D356" s="44">
        <v>1E-4</v>
      </c>
      <c r="E356" s="43" t="s">
        <v>48</v>
      </c>
      <c r="G356">
        <v>14573.079</v>
      </c>
      <c r="H356">
        <v>57401.646280000001</v>
      </c>
      <c r="I356">
        <v>2.666E-2</v>
      </c>
      <c r="J356">
        <v>5</v>
      </c>
      <c r="O356" s="43" t="s">
        <v>70</v>
      </c>
    </row>
    <row r="357" spans="1:15" x14ac:dyDescent="0.2">
      <c r="A357" s="44" t="s">
        <v>7</v>
      </c>
      <c r="B357" s="34" t="s">
        <v>64</v>
      </c>
      <c r="C357" s="44">
        <v>57403.009279999998</v>
      </c>
      <c r="D357" s="44">
        <v>1E-4</v>
      </c>
      <c r="E357" s="43" t="s">
        <v>48</v>
      </c>
      <c r="G357">
        <v>14577.053</v>
      </c>
      <c r="H357">
        <v>57402.991620000001</v>
      </c>
      <c r="I357">
        <v>1.7659999999999999E-2</v>
      </c>
      <c r="J357">
        <v>5</v>
      </c>
      <c r="O357" s="43" t="s">
        <v>70</v>
      </c>
    </row>
    <row r="358" spans="1:15" x14ac:dyDescent="0.2">
      <c r="A358" s="44" t="s">
        <v>7</v>
      </c>
      <c r="B358" s="34" t="s">
        <v>64</v>
      </c>
      <c r="C358" s="44">
        <v>57402.681960000002</v>
      </c>
      <c r="D358" s="44">
        <v>1E-4</v>
      </c>
      <c r="E358" s="43" t="s">
        <v>48</v>
      </c>
      <c r="G358">
        <v>14576.079</v>
      </c>
      <c r="H358">
        <v>57402.655279999999</v>
      </c>
      <c r="I358">
        <v>2.6679999999999999E-2</v>
      </c>
      <c r="J358">
        <v>5</v>
      </c>
      <c r="O358" s="43" t="s">
        <v>70</v>
      </c>
    </row>
    <row r="359" spans="1:15" x14ac:dyDescent="0.2">
      <c r="A359" s="44" t="s">
        <v>7</v>
      </c>
      <c r="B359" s="34" t="s">
        <v>64</v>
      </c>
      <c r="C359" s="44">
        <v>57403.354639999998</v>
      </c>
      <c r="D359" s="44">
        <v>1E-4</v>
      </c>
      <c r="E359" s="43" t="s">
        <v>48</v>
      </c>
      <c r="G359">
        <v>14578.079</v>
      </c>
      <c r="H359">
        <v>57403.327949999999</v>
      </c>
      <c r="I359">
        <v>2.6689999999999998E-2</v>
      </c>
      <c r="J359">
        <v>5</v>
      </c>
      <c r="O359" s="43" t="s">
        <v>70</v>
      </c>
    </row>
    <row r="360" spans="1:15" x14ac:dyDescent="0.2">
      <c r="A360" s="44" t="s">
        <v>7</v>
      </c>
      <c r="B360" s="34" t="s">
        <v>64</v>
      </c>
      <c r="C360" s="44">
        <v>57403.690970000003</v>
      </c>
      <c r="D360" s="44">
        <v>1E-4</v>
      </c>
      <c r="E360" s="43" t="s">
        <v>48</v>
      </c>
      <c r="G360">
        <v>14579.079</v>
      </c>
      <c r="H360">
        <v>57403.664290000001</v>
      </c>
      <c r="I360">
        <v>2.6679999999999999E-2</v>
      </c>
      <c r="J360">
        <v>5</v>
      </c>
      <c r="O360" s="43" t="s">
        <v>70</v>
      </c>
    </row>
    <row r="361" spans="1:15" x14ac:dyDescent="0.2">
      <c r="A361" s="44" t="s">
        <v>7</v>
      </c>
      <c r="B361" s="34" t="s">
        <v>64</v>
      </c>
      <c r="C361" s="44">
        <v>57405.027309999998</v>
      </c>
      <c r="D361" s="44">
        <v>1E-4</v>
      </c>
      <c r="E361" s="43" t="s">
        <v>48</v>
      </c>
      <c r="G361">
        <v>14583.053</v>
      </c>
      <c r="H361">
        <v>57405.00963</v>
      </c>
      <c r="I361">
        <v>1.7680000000000001E-2</v>
      </c>
      <c r="J361">
        <v>5</v>
      </c>
      <c r="O361" s="43" t="s">
        <v>70</v>
      </c>
    </row>
    <row r="362" spans="1:15" x14ac:dyDescent="0.2">
      <c r="A362" s="44" t="s">
        <v>7</v>
      </c>
      <c r="B362" s="34" t="s">
        <v>64</v>
      </c>
      <c r="C362" s="44">
        <v>57404.363649999999</v>
      </c>
      <c r="D362" s="44">
        <v>1E-4</v>
      </c>
      <c r="E362" s="43" t="s">
        <v>48</v>
      </c>
      <c r="G362">
        <v>14581.079</v>
      </c>
      <c r="H362">
        <v>57404.336960000001</v>
      </c>
      <c r="I362">
        <v>2.6689999999999998E-2</v>
      </c>
      <c r="J362">
        <v>5</v>
      </c>
      <c r="O362" s="43" t="s">
        <v>70</v>
      </c>
    </row>
    <row r="363" spans="1:15" x14ac:dyDescent="0.2">
      <c r="A363" s="44" t="s">
        <v>7</v>
      </c>
      <c r="B363" s="34" t="s">
        <v>64</v>
      </c>
      <c r="C363" s="44">
        <v>57404.699990000001</v>
      </c>
      <c r="D363" s="44">
        <v>1E-4</v>
      </c>
      <c r="E363" s="43" t="s">
        <v>48</v>
      </c>
      <c r="G363">
        <v>14582.079</v>
      </c>
      <c r="H363">
        <v>57404.673289999999</v>
      </c>
      <c r="I363">
        <v>2.6700000000000002E-2</v>
      </c>
      <c r="J363">
        <v>5</v>
      </c>
      <c r="O363" s="43" t="s">
        <v>70</v>
      </c>
    </row>
    <row r="364" spans="1:15" x14ac:dyDescent="0.2">
      <c r="A364" s="44" t="s">
        <v>7</v>
      </c>
      <c r="B364" s="34" t="s">
        <v>64</v>
      </c>
      <c r="C364" s="44">
        <v>57406.036330000003</v>
      </c>
      <c r="D364" s="44">
        <v>1E-4</v>
      </c>
      <c r="E364" s="43" t="s">
        <v>48</v>
      </c>
      <c r="G364">
        <v>14586.053</v>
      </c>
      <c r="H364">
        <v>57406.018629999999</v>
      </c>
      <c r="I364">
        <v>1.77E-2</v>
      </c>
      <c r="J364">
        <v>5</v>
      </c>
      <c r="O364" s="43" t="s">
        <v>70</v>
      </c>
    </row>
    <row r="365" spans="1:15" x14ac:dyDescent="0.2">
      <c r="A365" s="44" t="s">
        <v>7</v>
      </c>
      <c r="B365" s="34" t="s">
        <v>64</v>
      </c>
      <c r="C365" s="44">
        <v>57405.372669999997</v>
      </c>
      <c r="D365" s="44">
        <v>1E-4</v>
      </c>
      <c r="E365" s="43" t="s">
        <v>48</v>
      </c>
      <c r="G365">
        <v>14584.079</v>
      </c>
      <c r="H365">
        <v>57405.345959999999</v>
      </c>
      <c r="I365">
        <v>2.6710000000000001E-2</v>
      </c>
      <c r="J365">
        <v>5</v>
      </c>
      <c r="O365" s="43" t="s">
        <v>70</v>
      </c>
    </row>
    <row r="366" spans="1:15" x14ac:dyDescent="0.2">
      <c r="A366" s="44" t="s">
        <v>7</v>
      </c>
      <c r="B366" s="34" t="s">
        <v>64</v>
      </c>
      <c r="C366" s="44">
        <v>57405.709009999999</v>
      </c>
      <c r="D366" s="44">
        <v>1E-4</v>
      </c>
      <c r="E366" s="43" t="s">
        <v>48</v>
      </c>
      <c r="G366">
        <v>14585.079</v>
      </c>
      <c r="H366">
        <v>57405.6823</v>
      </c>
      <c r="I366">
        <v>2.6710000000000001E-2</v>
      </c>
      <c r="J366">
        <v>5</v>
      </c>
      <c r="O366" s="43" t="s">
        <v>70</v>
      </c>
    </row>
    <row r="367" spans="1:15" x14ac:dyDescent="0.2">
      <c r="A367" s="44" t="s">
        <v>7</v>
      </c>
      <c r="B367" s="34" t="s">
        <v>64</v>
      </c>
      <c r="C367" s="44">
        <v>57407.04535</v>
      </c>
      <c r="D367" s="44">
        <v>1E-4</v>
      </c>
      <c r="E367" s="43" t="s">
        <v>48</v>
      </c>
      <c r="G367">
        <v>14589.053</v>
      </c>
      <c r="H367">
        <v>57407.027629999997</v>
      </c>
      <c r="I367">
        <v>1.772E-2</v>
      </c>
      <c r="J367">
        <v>5</v>
      </c>
      <c r="O367" s="43" t="s">
        <v>70</v>
      </c>
    </row>
    <row r="368" spans="1:15" x14ac:dyDescent="0.2">
      <c r="A368" s="44" t="s">
        <v>7</v>
      </c>
      <c r="B368" s="34" t="s">
        <v>64</v>
      </c>
      <c r="C368" s="44">
        <v>57406.381690000002</v>
      </c>
      <c r="D368" s="44">
        <v>1E-4</v>
      </c>
      <c r="E368" s="43" t="s">
        <v>48</v>
      </c>
      <c r="G368">
        <v>14587.079</v>
      </c>
      <c r="H368">
        <v>57406.354959999997</v>
      </c>
      <c r="I368">
        <v>2.673E-2</v>
      </c>
      <c r="J368">
        <v>5</v>
      </c>
      <c r="O368" s="43" t="s">
        <v>70</v>
      </c>
    </row>
    <row r="369" spans="1:15" x14ac:dyDescent="0.2">
      <c r="A369" s="44" t="s">
        <v>7</v>
      </c>
      <c r="B369" s="34" t="s">
        <v>64</v>
      </c>
      <c r="C369" s="44">
        <v>57406.718030000004</v>
      </c>
      <c r="D369" s="44">
        <v>1E-4</v>
      </c>
      <c r="E369" s="43" t="s">
        <v>48</v>
      </c>
      <c r="G369">
        <v>14588.079</v>
      </c>
      <c r="H369">
        <v>57406.691299999999</v>
      </c>
      <c r="I369">
        <v>2.673E-2</v>
      </c>
      <c r="J369">
        <v>5</v>
      </c>
      <c r="O369" s="43" t="s">
        <v>70</v>
      </c>
    </row>
    <row r="370" spans="1:15" x14ac:dyDescent="0.2">
      <c r="A370" s="44" t="s">
        <v>7</v>
      </c>
      <c r="B370" s="34" t="s">
        <v>64</v>
      </c>
      <c r="C370" s="44">
        <v>57407.054360000002</v>
      </c>
      <c r="D370" s="44">
        <v>1E-4</v>
      </c>
      <c r="E370" s="43" t="s">
        <v>48</v>
      </c>
      <c r="G370">
        <v>14589.079</v>
      </c>
      <c r="H370">
        <v>57407.027629999997</v>
      </c>
      <c r="I370">
        <v>2.673E-2</v>
      </c>
      <c r="J370">
        <v>5</v>
      </c>
      <c r="O370" s="43" t="s">
        <v>70</v>
      </c>
    </row>
    <row r="371" spans="1:15" x14ac:dyDescent="0.2">
      <c r="A371" s="44" t="s">
        <v>7</v>
      </c>
      <c r="B371" s="34" t="s">
        <v>64</v>
      </c>
      <c r="C371" s="44">
        <v>57407.39071</v>
      </c>
      <c r="D371" s="44">
        <v>1E-4</v>
      </c>
      <c r="E371" s="43" t="s">
        <v>48</v>
      </c>
      <c r="G371">
        <v>14590.08</v>
      </c>
      <c r="H371">
        <v>57407.363969999999</v>
      </c>
      <c r="I371">
        <v>2.674E-2</v>
      </c>
      <c r="J371">
        <v>5</v>
      </c>
      <c r="O371" s="43" t="s">
        <v>70</v>
      </c>
    </row>
    <row r="372" spans="1:15" x14ac:dyDescent="0.2">
      <c r="A372" s="44" t="s">
        <v>7</v>
      </c>
      <c r="B372" s="34" t="s">
        <v>64</v>
      </c>
      <c r="C372" s="44">
        <v>57408.06338</v>
      </c>
      <c r="D372" s="44">
        <v>1E-4</v>
      </c>
      <c r="E372" s="43" t="s">
        <v>48</v>
      </c>
      <c r="G372">
        <v>14592.08</v>
      </c>
      <c r="H372">
        <v>57408.036639999998</v>
      </c>
      <c r="I372">
        <v>2.674E-2</v>
      </c>
      <c r="J372">
        <v>5</v>
      </c>
      <c r="O372" s="43" t="s">
        <v>70</v>
      </c>
    </row>
    <row r="373" spans="1:15" x14ac:dyDescent="0.2">
      <c r="A373" s="44" t="s">
        <v>7</v>
      </c>
      <c r="B373" s="34" t="s">
        <v>64</v>
      </c>
      <c r="C373" s="44">
        <v>57408.399729999997</v>
      </c>
      <c r="D373" s="44">
        <v>1E-4</v>
      </c>
      <c r="E373" s="43" t="s">
        <v>48</v>
      </c>
      <c r="G373">
        <v>14593.08</v>
      </c>
      <c r="H373">
        <v>57408.372969999997</v>
      </c>
      <c r="I373">
        <v>2.6759999999999999E-2</v>
      </c>
      <c r="J373">
        <v>5</v>
      </c>
      <c r="O373" s="43" t="s">
        <v>70</v>
      </c>
    </row>
    <row r="374" spans="1:15" x14ac:dyDescent="0.2">
      <c r="A374" s="44" t="s">
        <v>7</v>
      </c>
      <c r="B374" s="34" t="s">
        <v>64</v>
      </c>
      <c r="C374" s="44">
        <v>57408.736069999999</v>
      </c>
      <c r="D374" s="44">
        <v>1E-4</v>
      </c>
      <c r="E374" s="43" t="s">
        <v>48</v>
      </c>
      <c r="G374">
        <v>14594.08</v>
      </c>
      <c r="H374">
        <v>57408.709309999998</v>
      </c>
      <c r="I374">
        <v>2.6759999999999999E-2</v>
      </c>
      <c r="J374">
        <v>5</v>
      </c>
      <c r="O374" s="43" t="s">
        <v>70</v>
      </c>
    </row>
    <row r="375" spans="1:15" x14ac:dyDescent="0.2">
      <c r="A375" s="44" t="s">
        <v>7</v>
      </c>
      <c r="B375" s="34" t="s">
        <v>64</v>
      </c>
      <c r="C375" s="44">
        <v>57409.072399999997</v>
      </c>
      <c r="D375" s="44">
        <v>1E-4</v>
      </c>
      <c r="E375" s="43" t="s">
        <v>48</v>
      </c>
      <c r="G375">
        <v>14595.08</v>
      </c>
      <c r="H375">
        <v>57409.045639999997</v>
      </c>
      <c r="I375">
        <v>2.6759999999999999E-2</v>
      </c>
      <c r="J375">
        <v>5</v>
      </c>
      <c r="O375" s="43" t="s">
        <v>70</v>
      </c>
    </row>
    <row r="376" spans="1:15" x14ac:dyDescent="0.2">
      <c r="A376" s="44" t="s">
        <v>7</v>
      </c>
      <c r="B376" s="34" t="s">
        <v>64</v>
      </c>
      <c r="C376" s="44">
        <v>57409.408739999999</v>
      </c>
      <c r="D376" s="44">
        <v>1E-4</v>
      </c>
      <c r="E376" s="43" t="s">
        <v>48</v>
      </c>
      <c r="G376">
        <v>14596.08</v>
      </c>
      <c r="H376">
        <v>57409.381979999998</v>
      </c>
      <c r="I376">
        <v>2.6759999999999999E-2</v>
      </c>
      <c r="J376">
        <v>5</v>
      </c>
      <c r="O376" s="43" t="s">
        <v>70</v>
      </c>
    </row>
    <row r="377" spans="1:15" x14ac:dyDescent="0.2">
      <c r="A377" s="44" t="s">
        <v>7</v>
      </c>
      <c r="B377" s="34" t="s">
        <v>64</v>
      </c>
      <c r="C377" s="44">
        <v>57409.745080000001</v>
      </c>
      <c r="D377" s="44">
        <v>1E-4</v>
      </c>
      <c r="E377" s="43" t="s">
        <v>48</v>
      </c>
      <c r="G377">
        <v>14597.08</v>
      </c>
      <c r="H377">
        <v>57409.718309999997</v>
      </c>
      <c r="I377">
        <v>2.6769999999999999E-2</v>
      </c>
      <c r="J377">
        <v>5</v>
      </c>
      <c r="O377" s="43" t="s">
        <v>70</v>
      </c>
    </row>
    <row r="378" spans="1:15" x14ac:dyDescent="0.2">
      <c r="A378" s="44" t="s">
        <v>7</v>
      </c>
      <c r="B378" s="34" t="s">
        <v>64</v>
      </c>
      <c r="C378" s="44">
        <v>57410.081420000002</v>
      </c>
      <c r="D378" s="44">
        <v>1E-4</v>
      </c>
      <c r="E378" s="43" t="s">
        <v>48</v>
      </c>
      <c r="G378">
        <v>14598.08</v>
      </c>
      <c r="H378">
        <v>57410.054649999998</v>
      </c>
      <c r="I378">
        <v>2.6769999999999999E-2</v>
      </c>
      <c r="J378">
        <v>5</v>
      </c>
      <c r="O378" s="43" t="s">
        <v>70</v>
      </c>
    </row>
    <row r="379" spans="1:15" x14ac:dyDescent="0.2">
      <c r="A379" s="44" t="s">
        <v>7</v>
      </c>
      <c r="B379" s="34" t="s">
        <v>64</v>
      </c>
      <c r="C379" s="44">
        <v>57410.417759999997</v>
      </c>
      <c r="D379" s="44">
        <v>1E-4</v>
      </c>
      <c r="E379" s="43" t="s">
        <v>48</v>
      </c>
      <c r="G379">
        <v>14599.08</v>
      </c>
      <c r="H379">
        <v>57410.390979999996</v>
      </c>
      <c r="I379">
        <v>2.6780000000000002E-2</v>
      </c>
      <c r="J379">
        <v>5</v>
      </c>
      <c r="O379" s="43" t="s">
        <v>70</v>
      </c>
    </row>
    <row r="380" spans="1:15" x14ac:dyDescent="0.2">
      <c r="A380" s="44" t="s">
        <v>7</v>
      </c>
      <c r="B380" s="34" t="s">
        <v>64</v>
      </c>
      <c r="C380" s="44">
        <v>57410.754099999998</v>
      </c>
      <c r="D380" s="44">
        <v>1E-4</v>
      </c>
      <c r="E380" s="43" t="s">
        <v>48</v>
      </c>
      <c r="G380">
        <v>14600.08</v>
      </c>
      <c r="H380">
        <v>57410.727319999998</v>
      </c>
      <c r="I380">
        <v>2.6780000000000002E-2</v>
      </c>
      <c r="J380">
        <v>5</v>
      </c>
      <c r="O380" s="43" t="s">
        <v>70</v>
      </c>
    </row>
    <row r="381" spans="1:15" x14ac:dyDescent="0.2">
      <c r="A381" s="44" t="s">
        <v>7</v>
      </c>
      <c r="B381" s="34" t="s">
        <v>64</v>
      </c>
      <c r="C381" s="44">
        <v>57411.09044</v>
      </c>
      <c r="D381" s="44">
        <v>1E-4</v>
      </c>
      <c r="E381" s="43" t="s">
        <v>48</v>
      </c>
      <c r="G381">
        <v>14601.08</v>
      </c>
      <c r="H381">
        <v>57411.063649999996</v>
      </c>
      <c r="I381">
        <v>2.6790000000000001E-2</v>
      </c>
      <c r="J381">
        <v>5</v>
      </c>
      <c r="O381" s="43" t="s">
        <v>70</v>
      </c>
    </row>
    <row r="382" spans="1:15" x14ac:dyDescent="0.2">
      <c r="A382" s="44" t="s">
        <v>7</v>
      </c>
      <c r="B382" s="34" t="s">
        <v>64</v>
      </c>
      <c r="C382" s="44">
        <v>57411.426780000002</v>
      </c>
      <c r="D382" s="44">
        <v>1E-4</v>
      </c>
      <c r="E382" s="43" t="s">
        <v>48</v>
      </c>
      <c r="G382">
        <v>14602.08</v>
      </c>
      <c r="H382">
        <v>57411.399989999998</v>
      </c>
      <c r="I382">
        <v>2.6790000000000001E-2</v>
      </c>
      <c r="J382">
        <v>5</v>
      </c>
      <c r="O382" s="43" t="s">
        <v>70</v>
      </c>
    </row>
    <row r="383" spans="1:15" x14ac:dyDescent="0.2">
      <c r="A383" s="44" t="s">
        <v>7</v>
      </c>
      <c r="B383" s="34" t="s">
        <v>64</v>
      </c>
      <c r="C383" s="44">
        <v>57411.763120000003</v>
      </c>
      <c r="D383" s="44">
        <v>1E-4</v>
      </c>
      <c r="E383" s="43" t="s">
        <v>48</v>
      </c>
      <c r="G383">
        <v>14603.08</v>
      </c>
      <c r="H383">
        <v>57411.736320000004</v>
      </c>
      <c r="I383">
        <v>2.6800000000000001E-2</v>
      </c>
      <c r="J383">
        <v>5</v>
      </c>
      <c r="O383" s="43" t="s">
        <v>70</v>
      </c>
    </row>
    <row r="384" spans="1:15" x14ac:dyDescent="0.2">
      <c r="A384" s="44" t="s">
        <v>7</v>
      </c>
      <c r="B384" s="34" t="s">
        <v>64</v>
      </c>
      <c r="C384" s="44">
        <v>57412.099450000002</v>
      </c>
      <c r="D384" s="44">
        <v>1E-4</v>
      </c>
      <c r="E384" s="43" t="s">
        <v>48</v>
      </c>
      <c r="G384">
        <v>14604.08</v>
      </c>
      <c r="H384">
        <v>57412.072650000002</v>
      </c>
      <c r="I384">
        <v>2.6800000000000001E-2</v>
      </c>
      <c r="J384">
        <v>5</v>
      </c>
      <c r="O384" s="43" t="s">
        <v>70</v>
      </c>
    </row>
    <row r="385" spans="1:15" x14ac:dyDescent="0.2">
      <c r="A385" s="44" t="s">
        <v>7</v>
      </c>
      <c r="B385" s="34" t="s">
        <v>64</v>
      </c>
      <c r="C385" s="44">
        <v>57412.435799999999</v>
      </c>
      <c r="D385" s="44">
        <v>1E-4</v>
      </c>
      <c r="E385" s="43" t="s">
        <v>48</v>
      </c>
      <c r="G385">
        <v>14605.08</v>
      </c>
      <c r="H385">
        <v>57412.408990000004</v>
      </c>
      <c r="I385">
        <v>2.681E-2</v>
      </c>
      <c r="J385">
        <v>5</v>
      </c>
      <c r="O385" s="43" t="s">
        <v>70</v>
      </c>
    </row>
    <row r="386" spans="1:15" x14ac:dyDescent="0.2">
      <c r="A386" s="44" t="s">
        <v>7</v>
      </c>
      <c r="B386" s="34" t="s">
        <v>64</v>
      </c>
      <c r="C386" s="44">
        <v>57412.772140000001</v>
      </c>
      <c r="D386" s="44">
        <v>1E-4</v>
      </c>
      <c r="E386" s="43" t="s">
        <v>48</v>
      </c>
      <c r="G386">
        <v>14606.08</v>
      </c>
      <c r="H386">
        <v>57412.745320000002</v>
      </c>
      <c r="I386">
        <v>2.682E-2</v>
      </c>
      <c r="J386">
        <v>5</v>
      </c>
      <c r="O386" s="43" t="s">
        <v>70</v>
      </c>
    </row>
    <row r="387" spans="1:15" x14ac:dyDescent="0.2">
      <c r="A387" s="44" t="s">
        <v>7</v>
      </c>
      <c r="B387" s="34" t="s">
        <v>64</v>
      </c>
      <c r="C387" s="44">
        <v>57413.108469999999</v>
      </c>
      <c r="D387" s="44">
        <v>1E-4</v>
      </c>
      <c r="E387" s="43" t="s">
        <v>48</v>
      </c>
      <c r="G387">
        <v>14607.08</v>
      </c>
      <c r="H387">
        <v>57413.081660000003</v>
      </c>
      <c r="I387">
        <v>2.681E-2</v>
      </c>
      <c r="J387">
        <v>5</v>
      </c>
      <c r="O387" s="43" t="s">
        <v>70</v>
      </c>
    </row>
    <row r="388" spans="1:15" x14ac:dyDescent="0.2">
      <c r="A388" s="44" t="s">
        <v>7</v>
      </c>
      <c r="B388" s="34" t="s">
        <v>64</v>
      </c>
      <c r="C388" s="44">
        <v>57413.444819999997</v>
      </c>
      <c r="D388" s="44">
        <v>1E-4</v>
      </c>
      <c r="E388" s="43" t="s">
        <v>48</v>
      </c>
      <c r="G388">
        <v>14608.08</v>
      </c>
      <c r="H388">
        <v>57413.417990000002</v>
      </c>
      <c r="I388">
        <v>2.683E-2</v>
      </c>
      <c r="J388">
        <v>5</v>
      </c>
      <c r="O388" s="43" t="s">
        <v>70</v>
      </c>
    </row>
    <row r="389" spans="1:15" x14ac:dyDescent="0.2">
      <c r="A389" s="44" t="s">
        <v>7</v>
      </c>
      <c r="B389" s="34" t="s">
        <v>64</v>
      </c>
      <c r="C389" s="44">
        <v>57413.781159999999</v>
      </c>
      <c r="D389" s="44">
        <v>1E-4</v>
      </c>
      <c r="E389" s="43" t="s">
        <v>48</v>
      </c>
      <c r="G389">
        <v>14609.08</v>
      </c>
      <c r="H389">
        <v>57413.754330000003</v>
      </c>
      <c r="I389">
        <v>2.683E-2</v>
      </c>
      <c r="J389">
        <v>5</v>
      </c>
      <c r="O389" s="43" t="s">
        <v>70</v>
      </c>
    </row>
    <row r="390" spans="1:15" x14ac:dyDescent="0.2">
      <c r="A390" s="44" t="s">
        <v>7</v>
      </c>
      <c r="B390" s="34" t="s">
        <v>64</v>
      </c>
      <c r="C390" s="44">
        <v>57414.117489999997</v>
      </c>
      <c r="D390" s="44">
        <v>1E-4</v>
      </c>
      <c r="E390" s="43" t="s">
        <v>48</v>
      </c>
      <c r="G390">
        <v>14610.08</v>
      </c>
      <c r="H390">
        <v>57414.090660000002</v>
      </c>
      <c r="I390">
        <v>2.683E-2</v>
      </c>
      <c r="J390">
        <v>5</v>
      </c>
      <c r="O390" s="43" t="s">
        <v>70</v>
      </c>
    </row>
    <row r="391" spans="1:15" x14ac:dyDescent="0.2">
      <c r="A391" s="44" t="s">
        <v>7</v>
      </c>
      <c r="B391" s="34" t="s">
        <v>64</v>
      </c>
      <c r="C391" s="44">
        <v>57414.453840000002</v>
      </c>
      <c r="D391" s="44">
        <v>1E-4</v>
      </c>
      <c r="E391" s="43" t="s">
        <v>48</v>
      </c>
      <c r="G391">
        <v>14611.08</v>
      </c>
      <c r="H391">
        <v>57414.427000000003</v>
      </c>
      <c r="I391">
        <v>2.6839999999999999E-2</v>
      </c>
      <c r="J391">
        <v>5</v>
      </c>
      <c r="O391" s="43" t="s">
        <v>70</v>
      </c>
    </row>
    <row r="392" spans="1:15" x14ac:dyDescent="0.2">
      <c r="A392" s="44" t="s">
        <v>7</v>
      </c>
      <c r="B392" s="34" t="s">
        <v>64</v>
      </c>
      <c r="C392" s="44">
        <v>57414.790180000004</v>
      </c>
      <c r="D392" s="44">
        <v>1E-4</v>
      </c>
      <c r="E392" s="43" t="s">
        <v>48</v>
      </c>
      <c r="G392">
        <v>14612.08</v>
      </c>
      <c r="H392">
        <v>57414.763330000002</v>
      </c>
      <c r="I392">
        <v>2.6849999999999999E-2</v>
      </c>
      <c r="J392">
        <v>5</v>
      </c>
      <c r="O392" s="43" t="s">
        <v>70</v>
      </c>
    </row>
    <row r="393" spans="1:15" x14ac:dyDescent="0.2">
      <c r="A393" s="44" t="s">
        <v>7</v>
      </c>
      <c r="B393" s="34" t="s">
        <v>64</v>
      </c>
      <c r="C393" s="44">
        <v>57415.126510000002</v>
      </c>
      <c r="D393" s="44">
        <v>1E-4</v>
      </c>
      <c r="E393" s="43" t="s">
        <v>48</v>
      </c>
      <c r="G393">
        <v>14613.08</v>
      </c>
      <c r="H393">
        <v>57415.099670000003</v>
      </c>
      <c r="I393">
        <v>2.6839999999999999E-2</v>
      </c>
      <c r="J393">
        <v>5</v>
      </c>
      <c r="O393" s="43" t="s">
        <v>70</v>
      </c>
    </row>
    <row r="394" spans="1:15" x14ac:dyDescent="0.2">
      <c r="A394" s="44" t="s">
        <v>7</v>
      </c>
      <c r="B394" s="34" t="s">
        <v>64</v>
      </c>
      <c r="C394" s="44">
        <v>57415.462850000004</v>
      </c>
      <c r="D394" s="44">
        <v>1E-4</v>
      </c>
      <c r="E394" s="43" t="s">
        <v>48</v>
      </c>
      <c r="G394">
        <v>14614.08</v>
      </c>
      <c r="H394">
        <v>57415.436000000002</v>
      </c>
      <c r="I394">
        <v>2.6849999999999999E-2</v>
      </c>
      <c r="J394">
        <v>5</v>
      </c>
      <c r="O394" s="43" t="s">
        <v>70</v>
      </c>
    </row>
    <row r="395" spans="1:15" x14ac:dyDescent="0.2">
      <c r="A395" s="44" t="s">
        <v>7</v>
      </c>
      <c r="B395" s="34" t="s">
        <v>64</v>
      </c>
      <c r="C395" s="44">
        <v>57415.799189999998</v>
      </c>
      <c r="D395" s="44">
        <v>1E-4</v>
      </c>
      <c r="E395" s="43" t="s">
        <v>48</v>
      </c>
      <c r="G395">
        <v>14615.08</v>
      </c>
      <c r="H395">
        <v>57415.772340000003</v>
      </c>
      <c r="I395">
        <v>2.6849999999999999E-2</v>
      </c>
      <c r="J395">
        <v>5</v>
      </c>
      <c r="O395" s="43" t="s">
        <v>70</v>
      </c>
    </row>
    <row r="396" spans="1:15" x14ac:dyDescent="0.2">
      <c r="A396" s="44" t="s">
        <v>7</v>
      </c>
      <c r="B396" s="34" t="s">
        <v>64</v>
      </c>
      <c r="C396" s="44">
        <v>57416.13553</v>
      </c>
      <c r="D396" s="44">
        <v>1E-4</v>
      </c>
      <c r="E396" s="43" t="s">
        <v>48</v>
      </c>
      <c r="G396">
        <v>14616.08</v>
      </c>
      <c r="H396">
        <v>57416.108670000001</v>
      </c>
      <c r="I396">
        <v>2.6859999999999998E-2</v>
      </c>
      <c r="J396">
        <v>5</v>
      </c>
      <c r="O396" s="43" t="s">
        <v>70</v>
      </c>
    </row>
    <row r="397" spans="1:15" x14ac:dyDescent="0.2">
      <c r="A397" s="44" t="s">
        <v>7</v>
      </c>
      <c r="B397" s="34" t="s">
        <v>64</v>
      </c>
      <c r="C397" s="44">
        <v>57416.471870000001</v>
      </c>
      <c r="D397" s="44">
        <v>1E-4</v>
      </c>
      <c r="E397" s="43" t="s">
        <v>48</v>
      </c>
      <c r="G397">
        <v>14617.08</v>
      </c>
      <c r="H397">
        <v>57416.445010000003</v>
      </c>
      <c r="I397">
        <v>2.6859999999999998E-2</v>
      </c>
      <c r="J397">
        <v>5</v>
      </c>
      <c r="O397" s="43" t="s">
        <v>70</v>
      </c>
    </row>
    <row r="398" spans="1:15" x14ac:dyDescent="0.2">
      <c r="A398" s="44" t="s">
        <v>7</v>
      </c>
      <c r="B398" s="34" t="s">
        <v>64</v>
      </c>
      <c r="C398" s="44">
        <v>57416.808210000003</v>
      </c>
      <c r="D398" s="44">
        <v>1E-4</v>
      </c>
      <c r="E398" s="43" t="s">
        <v>48</v>
      </c>
      <c r="G398">
        <v>14618.08</v>
      </c>
      <c r="H398">
        <v>57416.781340000001</v>
      </c>
      <c r="I398">
        <v>2.6870000000000002E-2</v>
      </c>
      <c r="J398">
        <v>5</v>
      </c>
      <c r="O398" s="43" t="s">
        <v>70</v>
      </c>
    </row>
    <row r="399" spans="1:15" x14ac:dyDescent="0.2">
      <c r="A399" s="44" t="s">
        <v>7</v>
      </c>
      <c r="B399" s="34" t="s">
        <v>64</v>
      </c>
      <c r="C399" s="44">
        <v>57417.144549999997</v>
      </c>
      <c r="D399" s="44">
        <v>1E-4</v>
      </c>
      <c r="E399" s="43" t="s">
        <v>48</v>
      </c>
      <c r="G399">
        <v>14619.08</v>
      </c>
      <c r="H399">
        <v>57417.117680000003</v>
      </c>
      <c r="I399">
        <v>2.6870000000000002E-2</v>
      </c>
      <c r="J399">
        <v>5</v>
      </c>
      <c r="O399" s="43" t="s">
        <v>70</v>
      </c>
    </row>
    <row r="400" spans="1:15" x14ac:dyDescent="0.2">
      <c r="A400" s="44" t="s">
        <v>7</v>
      </c>
      <c r="B400" s="34" t="s">
        <v>64</v>
      </c>
      <c r="C400" s="44">
        <v>57417.480889999999</v>
      </c>
      <c r="D400" s="44">
        <v>1E-4</v>
      </c>
      <c r="E400" s="43" t="s">
        <v>48</v>
      </c>
      <c r="G400">
        <v>14620.08</v>
      </c>
      <c r="H400">
        <v>57417.454010000001</v>
      </c>
      <c r="I400">
        <v>2.6880000000000001E-2</v>
      </c>
      <c r="J400">
        <v>5</v>
      </c>
      <c r="O400" s="43" t="s">
        <v>70</v>
      </c>
    </row>
    <row r="401" spans="1:15" x14ac:dyDescent="0.2">
      <c r="A401" s="44" t="s">
        <v>7</v>
      </c>
      <c r="B401" s="34" t="s">
        <v>64</v>
      </c>
      <c r="C401" s="44">
        <v>57417.817230000001</v>
      </c>
      <c r="D401" s="44">
        <v>1E-4</v>
      </c>
      <c r="E401" s="43" t="s">
        <v>48</v>
      </c>
      <c r="G401">
        <v>14621.08</v>
      </c>
      <c r="H401">
        <v>57417.79034</v>
      </c>
      <c r="I401">
        <v>2.6890000000000001E-2</v>
      </c>
      <c r="J401">
        <v>5</v>
      </c>
      <c r="O401" s="43" t="s">
        <v>70</v>
      </c>
    </row>
    <row r="402" spans="1:15" x14ac:dyDescent="0.2">
      <c r="A402" s="44" t="s">
        <v>7</v>
      </c>
      <c r="B402" s="34" t="s">
        <v>64</v>
      </c>
      <c r="C402" s="44">
        <v>57418.153570000002</v>
      </c>
      <c r="D402" s="44">
        <v>1E-4</v>
      </c>
      <c r="E402" s="43" t="s">
        <v>48</v>
      </c>
      <c r="G402">
        <v>14622.08</v>
      </c>
      <c r="H402">
        <v>57418.126680000001</v>
      </c>
      <c r="I402">
        <v>2.6890000000000001E-2</v>
      </c>
      <c r="J402">
        <v>5</v>
      </c>
      <c r="O402" s="43" t="s">
        <v>70</v>
      </c>
    </row>
    <row r="403" spans="1:15" x14ac:dyDescent="0.2">
      <c r="A403" s="44" t="s">
        <v>7</v>
      </c>
      <c r="B403" s="34" t="s">
        <v>64</v>
      </c>
      <c r="C403" s="44">
        <v>57418.826249999998</v>
      </c>
      <c r="D403" s="44">
        <v>1E-4</v>
      </c>
      <c r="E403" s="43" t="s">
        <v>48</v>
      </c>
      <c r="G403">
        <v>14624.08</v>
      </c>
      <c r="H403">
        <v>57418.799350000001</v>
      </c>
      <c r="I403">
        <v>2.69E-2</v>
      </c>
      <c r="J403">
        <v>5</v>
      </c>
      <c r="O403" s="43" t="s">
        <v>70</v>
      </c>
    </row>
    <row r="404" spans="1:15" x14ac:dyDescent="0.2">
      <c r="A404" s="44" t="s">
        <v>7</v>
      </c>
      <c r="B404" s="34" t="s">
        <v>64</v>
      </c>
      <c r="C404" s="44">
        <v>57419.162579999997</v>
      </c>
      <c r="D404" s="44">
        <v>1E-4</v>
      </c>
      <c r="E404" s="43" t="s">
        <v>48</v>
      </c>
      <c r="G404">
        <v>14625.08</v>
      </c>
      <c r="H404">
        <v>57419.135679999999</v>
      </c>
      <c r="I404">
        <v>2.69E-2</v>
      </c>
      <c r="J404">
        <v>5</v>
      </c>
      <c r="O404" s="43" t="s">
        <v>70</v>
      </c>
    </row>
    <row r="405" spans="1:15" x14ac:dyDescent="0.2">
      <c r="A405" s="44" t="s">
        <v>7</v>
      </c>
      <c r="B405" s="34" t="s">
        <v>64</v>
      </c>
      <c r="C405" s="44">
        <v>57419.498930000002</v>
      </c>
      <c r="D405" s="44">
        <v>1E-4</v>
      </c>
      <c r="E405" s="43" t="s">
        <v>48</v>
      </c>
      <c r="G405">
        <v>14626.08</v>
      </c>
      <c r="H405">
        <v>57419.472020000001</v>
      </c>
      <c r="I405">
        <v>2.691E-2</v>
      </c>
      <c r="J405">
        <v>5</v>
      </c>
      <c r="O405" s="43" t="s">
        <v>70</v>
      </c>
    </row>
    <row r="406" spans="1:15" x14ac:dyDescent="0.2">
      <c r="A406" s="44" t="s">
        <v>7</v>
      </c>
      <c r="B406" s="34" t="s">
        <v>64</v>
      </c>
      <c r="C406" s="44">
        <v>57419.835270000003</v>
      </c>
      <c r="D406" s="44">
        <v>1E-4</v>
      </c>
      <c r="E406" s="43" t="s">
        <v>48</v>
      </c>
      <c r="G406">
        <v>14627.08</v>
      </c>
      <c r="H406">
        <v>57419.808349999999</v>
      </c>
      <c r="I406">
        <v>2.6919999999999999E-2</v>
      </c>
      <c r="J406">
        <v>5</v>
      </c>
      <c r="O406" s="43" t="s">
        <v>70</v>
      </c>
    </row>
    <row r="407" spans="1:15" x14ac:dyDescent="0.2">
      <c r="A407" s="44" t="s">
        <v>7</v>
      </c>
      <c r="B407" s="34" t="s">
        <v>64</v>
      </c>
      <c r="C407" s="44">
        <v>57420.171600000001</v>
      </c>
      <c r="D407" s="44">
        <v>1E-4</v>
      </c>
      <c r="E407" s="43" t="s">
        <v>48</v>
      </c>
      <c r="G407">
        <v>14628.08</v>
      </c>
      <c r="H407">
        <v>57420.144690000001</v>
      </c>
      <c r="I407">
        <v>2.691E-2</v>
      </c>
      <c r="J407">
        <v>5</v>
      </c>
      <c r="O407" s="43" t="s">
        <v>70</v>
      </c>
    </row>
    <row r="408" spans="1:15" x14ac:dyDescent="0.2">
      <c r="A408" s="44" t="s">
        <v>7</v>
      </c>
      <c r="B408" s="34" t="s">
        <v>64</v>
      </c>
      <c r="C408" s="44">
        <v>57421.516960000001</v>
      </c>
      <c r="D408" s="44">
        <v>1E-4</v>
      </c>
      <c r="E408" s="43" t="s">
        <v>48</v>
      </c>
      <c r="G408">
        <v>14632.08</v>
      </c>
      <c r="H408">
        <v>57421.490030000001</v>
      </c>
      <c r="I408">
        <v>2.6929999999999999E-2</v>
      </c>
      <c r="J408">
        <v>5</v>
      </c>
      <c r="O408" s="43" t="s">
        <v>70</v>
      </c>
    </row>
    <row r="409" spans="1:15" x14ac:dyDescent="0.2">
      <c r="A409" s="44" t="s">
        <v>7</v>
      </c>
      <c r="B409" s="34" t="s">
        <v>64</v>
      </c>
      <c r="C409" s="44">
        <v>57421.853300000002</v>
      </c>
      <c r="D409" s="44">
        <v>1E-4</v>
      </c>
      <c r="E409" s="43" t="s">
        <v>48</v>
      </c>
      <c r="G409">
        <v>14633.08</v>
      </c>
      <c r="H409">
        <v>57421.826359999999</v>
      </c>
      <c r="I409">
        <v>2.6939999999999999E-2</v>
      </c>
      <c r="J409">
        <v>5</v>
      </c>
      <c r="O409" s="43" t="s">
        <v>70</v>
      </c>
    </row>
    <row r="410" spans="1:15" x14ac:dyDescent="0.2">
      <c r="A410" s="44" t="s">
        <v>7</v>
      </c>
      <c r="B410" s="34" t="s">
        <v>64</v>
      </c>
      <c r="C410" s="44">
        <v>57422.189639999997</v>
      </c>
      <c r="D410" s="44">
        <v>1E-4</v>
      </c>
      <c r="E410" s="43" t="s">
        <v>48</v>
      </c>
      <c r="G410">
        <v>14634.08</v>
      </c>
      <c r="H410">
        <v>57422.162700000001</v>
      </c>
      <c r="I410">
        <v>2.6939999999999999E-2</v>
      </c>
      <c r="J410">
        <v>5</v>
      </c>
      <c r="O410" s="43" t="s">
        <v>70</v>
      </c>
    </row>
    <row r="411" spans="1:15" x14ac:dyDescent="0.2">
      <c r="A411" s="44" t="s">
        <v>7</v>
      </c>
      <c r="B411" s="34" t="s">
        <v>64</v>
      </c>
      <c r="C411" s="44">
        <v>57422.525979999999</v>
      </c>
      <c r="D411" s="44">
        <v>1E-4</v>
      </c>
      <c r="E411" s="43" t="s">
        <v>48</v>
      </c>
      <c r="G411">
        <v>14635.08</v>
      </c>
      <c r="H411">
        <v>57422.499029999999</v>
      </c>
      <c r="I411">
        <v>2.6950000000000002E-2</v>
      </c>
      <c r="J411">
        <v>5</v>
      </c>
      <c r="O411" s="43" t="s">
        <v>70</v>
      </c>
    </row>
    <row r="412" spans="1:15" x14ac:dyDescent="0.2">
      <c r="A412" s="44" t="s">
        <v>7</v>
      </c>
      <c r="B412" s="34" t="s">
        <v>64</v>
      </c>
      <c r="C412" s="44">
        <v>57422.86232</v>
      </c>
      <c r="D412" s="44">
        <v>1E-4</v>
      </c>
      <c r="E412" s="43" t="s">
        <v>48</v>
      </c>
      <c r="G412">
        <v>14636.08</v>
      </c>
      <c r="H412">
        <v>57422.835370000001</v>
      </c>
      <c r="I412">
        <v>2.6950000000000002E-2</v>
      </c>
      <c r="J412">
        <v>5</v>
      </c>
      <c r="O412" s="43" t="s">
        <v>70</v>
      </c>
    </row>
    <row r="413" spans="1:15" x14ac:dyDescent="0.2">
      <c r="A413" s="44" t="s">
        <v>7</v>
      </c>
      <c r="B413" s="34" t="s">
        <v>64</v>
      </c>
      <c r="C413" s="44">
        <v>57423.198660000002</v>
      </c>
      <c r="D413" s="44">
        <v>1E-4</v>
      </c>
      <c r="E413" s="43" t="s">
        <v>48</v>
      </c>
      <c r="G413">
        <v>14637.08</v>
      </c>
      <c r="H413">
        <v>57423.171699999999</v>
      </c>
      <c r="I413">
        <v>2.6960000000000001E-2</v>
      </c>
      <c r="J413">
        <v>5</v>
      </c>
      <c r="O413" s="43" t="s">
        <v>70</v>
      </c>
    </row>
    <row r="414" spans="1:15" x14ac:dyDescent="0.2">
      <c r="A414" s="44" t="s">
        <v>7</v>
      </c>
      <c r="B414" s="34" t="s">
        <v>64</v>
      </c>
      <c r="C414" s="44">
        <v>57423.535000000003</v>
      </c>
      <c r="D414" s="44">
        <v>1E-4</v>
      </c>
      <c r="E414" s="43" t="s">
        <v>48</v>
      </c>
      <c r="G414">
        <v>14638.08</v>
      </c>
      <c r="H414">
        <v>57423.508029999997</v>
      </c>
      <c r="I414">
        <v>2.6970000000000001E-2</v>
      </c>
      <c r="J414">
        <v>5</v>
      </c>
      <c r="O414" s="43" t="s">
        <v>70</v>
      </c>
    </row>
    <row r="415" spans="1:15" x14ac:dyDescent="0.2">
      <c r="A415" s="44" t="s">
        <v>7</v>
      </c>
      <c r="B415" s="34" t="s">
        <v>64</v>
      </c>
      <c r="C415" s="44">
        <v>57423.871339999998</v>
      </c>
      <c r="D415" s="44">
        <v>1E-4</v>
      </c>
      <c r="E415" s="43" t="s">
        <v>48</v>
      </c>
      <c r="G415">
        <v>14639.08</v>
      </c>
      <c r="H415">
        <v>57423.844369999999</v>
      </c>
      <c r="I415">
        <v>2.6970000000000001E-2</v>
      </c>
      <c r="J415">
        <v>5</v>
      </c>
      <c r="O415" s="43" t="s">
        <v>70</v>
      </c>
    </row>
    <row r="416" spans="1:15" x14ac:dyDescent="0.2">
      <c r="A416" s="44" t="s">
        <v>7</v>
      </c>
      <c r="B416" s="34" t="s">
        <v>64</v>
      </c>
      <c r="C416" s="44">
        <v>57424.544020000001</v>
      </c>
      <c r="D416" s="44">
        <v>1E-4</v>
      </c>
      <c r="E416" s="43" t="s">
        <v>48</v>
      </c>
      <c r="G416">
        <v>14641.08</v>
      </c>
      <c r="H416">
        <v>57424.517039999999</v>
      </c>
      <c r="I416">
        <v>2.6980000000000001E-2</v>
      </c>
      <c r="J416">
        <v>5</v>
      </c>
      <c r="O416" s="43" t="s">
        <v>70</v>
      </c>
    </row>
    <row r="417" spans="1:15" x14ac:dyDescent="0.2">
      <c r="A417" s="44" t="s">
        <v>7</v>
      </c>
      <c r="B417" s="34" t="s">
        <v>64</v>
      </c>
      <c r="C417" s="44">
        <v>57424.880360000003</v>
      </c>
      <c r="D417" s="44">
        <v>1E-4</v>
      </c>
      <c r="E417" s="43" t="s">
        <v>48</v>
      </c>
      <c r="G417">
        <v>14642.08</v>
      </c>
      <c r="H417">
        <v>57424.853369999997</v>
      </c>
      <c r="I417">
        <v>2.699E-2</v>
      </c>
      <c r="J417">
        <v>5</v>
      </c>
      <c r="O417" s="43" t="s">
        <v>70</v>
      </c>
    </row>
    <row r="418" spans="1:15" x14ac:dyDescent="0.2">
      <c r="A418" s="44" t="s">
        <v>7</v>
      </c>
      <c r="B418" s="34" t="s">
        <v>64</v>
      </c>
      <c r="C418" s="44">
        <v>57425.216699999997</v>
      </c>
      <c r="D418" s="44">
        <v>1E-4</v>
      </c>
      <c r="E418" s="43" t="s">
        <v>48</v>
      </c>
      <c r="G418">
        <v>14643.08</v>
      </c>
      <c r="H418">
        <v>57425.189709999999</v>
      </c>
      <c r="I418">
        <v>2.699E-2</v>
      </c>
      <c r="J418">
        <v>5</v>
      </c>
      <c r="O418" s="43" t="s">
        <v>70</v>
      </c>
    </row>
    <row r="419" spans="1:15" x14ac:dyDescent="0.2">
      <c r="A419" s="44" t="s">
        <v>7</v>
      </c>
      <c r="B419" s="34" t="s">
        <v>64</v>
      </c>
      <c r="C419" s="44">
        <v>57425.553039999999</v>
      </c>
      <c r="D419" s="44">
        <v>1E-4</v>
      </c>
      <c r="E419" s="43" t="s">
        <v>48</v>
      </c>
      <c r="G419">
        <v>14644.08</v>
      </c>
      <c r="H419">
        <v>57425.526039999997</v>
      </c>
      <c r="I419">
        <v>2.7E-2</v>
      </c>
      <c r="J419">
        <v>5</v>
      </c>
      <c r="O419" s="43" t="s">
        <v>70</v>
      </c>
    </row>
    <row r="420" spans="1:15" x14ac:dyDescent="0.2">
      <c r="A420" s="44" t="s">
        <v>7</v>
      </c>
      <c r="B420" s="34" t="s">
        <v>64</v>
      </c>
      <c r="C420" s="44">
        <v>57425.889380000001</v>
      </c>
      <c r="D420" s="44">
        <v>1E-4</v>
      </c>
      <c r="E420" s="43" t="s">
        <v>48</v>
      </c>
      <c r="G420">
        <v>14645.08</v>
      </c>
      <c r="H420">
        <v>57425.862379999999</v>
      </c>
      <c r="I420">
        <v>2.7E-2</v>
      </c>
      <c r="J420">
        <v>5</v>
      </c>
      <c r="O420" s="43" t="s">
        <v>70</v>
      </c>
    </row>
    <row r="421" spans="1:15" x14ac:dyDescent="0.2">
      <c r="A421" s="44" t="s">
        <v>7</v>
      </c>
      <c r="B421" s="34" t="s">
        <v>64</v>
      </c>
      <c r="C421" s="44">
        <v>57426.225709999999</v>
      </c>
      <c r="D421" s="44">
        <v>1E-4</v>
      </c>
      <c r="E421" s="43" t="s">
        <v>48</v>
      </c>
      <c r="G421">
        <v>14646.08</v>
      </c>
      <c r="H421">
        <v>57426.198709999997</v>
      </c>
      <c r="I421">
        <v>2.7E-2</v>
      </c>
      <c r="J421">
        <v>5</v>
      </c>
      <c r="O421" s="43" t="s">
        <v>70</v>
      </c>
    </row>
    <row r="422" spans="1:15" x14ac:dyDescent="0.2">
      <c r="A422" s="44" t="s">
        <v>7</v>
      </c>
      <c r="B422" s="34" t="s">
        <v>64</v>
      </c>
      <c r="C422" s="44">
        <v>57426.56205</v>
      </c>
      <c r="D422" s="44">
        <v>1E-4</v>
      </c>
      <c r="E422" s="43" t="s">
        <v>48</v>
      </c>
      <c r="G422">
        <v>14647.08</v>
      </c>
      <c r="H422">
        <v>57426.535049999999</v>
      </c>
      <c r="I422">
        <v>2.7E-2</v>
      </c>
      <c r="J422">
        <v>5</v>
      </c>
      <c r="O422" s="43" t="s">
        <v>70</v>
      </c>
    </row>
    <row r="423" spans="1:15" x14ac:dyDescent="0.2">
      <c r="A423" s="44" t="s">
        <v>7</v>
      </c>
      <c r="B423" s="34" t="s">
        <v>64</v>
      </c>
      <c r="C423" s="44">
        <v>57426.898390000002</v>
      </c>
      <c r="D423" s="44">
        <v>1E-4</v>
      </c>
      <c r="E423" s="43" t="s">
        <v>48</v>
      </c>
      <c r="G423">
        <v>14648.08</v>
      </c>
      <c r="H423">
        <v>57426.871379999997</v>
      </c>
      <c r="I423">
        <v>2.7009999999999999E-2</v>
      </c>
      <c r="J423">
        <v>5</v>
      </c>
      <c r="O423" s="43" t="s">
        <v>70</v>
      </c>
    </row>
    <row r="424" spans="1:15" x14ac:dyDescent="0.2">
      <c r="A424" s="44" t="s">
        <v>7</v>
      </c>
      <c r="B424" s="34" t="s">
        <v>64</v>
      </c>
      <c r="C424" s="44">
        <v>57427.234729999996</v>
      </c>
      <c r="D424" s="44">
        <v>1E-4</v>
      </c>
      <c r="E424" s="43" t="s">
        <v>48</v>
      </c>
      <c r="G424">
        <v>14649.08</v>
      </c>
      <c r="H424">
        <v>57427.207719999999</v>
      </c>
      <c r="I424">
        <v>2.7009999999999999E-2</v>
      </c>
      <c r="J424">
        <v>5</v>
      </c>
      <c r="O424" s="43" t="s">
        <v>70</v>
      </c>
    </row>
    <row r="425" spans="1:15" x14ac:dyDescent="0.2">
      <c r="A425" s="44" t="s">
        <v>7</v>
      </c>
      <c r="B425" s="34" t="s">
        <v>64</v>
      </c>
      <c r="C425" s="44">
        <v>57427.571069999998</v>
      </c>
      <c r="D425" s="44">
        <v>1E-4</v>
      </c>
      <c r="E425" s="43" t="s">
        <v>48</v>
      </c>
      <c r="G425">
        <v>14650.08</v>
      </c>
      <c r="H425">
        <v>57427.544049999997</v>
      </c>
      <c r="I425">
        <v>2.7019999999999999E-2</v>
      </c>
      <c r="J425">
        <v>5</v>
      </c>
      <c r="O425" s="43" t="s">
        <v>70</v>
      </c>
    </row>
    <row r="426" spans="1:15" x14ac:dyDescent="0.2">
      <c r="A426" s="44" t="s">
        <v>7</v>
      </c>
      <c r="B426" s="34" t="s">
        <v>64</v>
      </c>
      <c r="C426" s="44">
        <v>57427.90741</v>
      </c>
      <c r="D426" s="44">
        <v>1E-4</v>
      </c>
      <c r="E426" s="43" t="s">
        <v>48</v>
      </c>
      <c r="G426">
        <v>14651.08</v>
      </c>
      <c r="H426">
        <v>57427.880389999998</v>
      </c>
      <c r="I426">
        <v>2.7019999999999999E-2</v>
      </c>
      <c r="J426">
        <v>5</v>
      </c>
      <c r="O426" s="43" t="s">
        <v>70</v>
      </c>
    </row>
    <row r="427" spans="1:15" x14ac:dyDescent="0.2">
      <c r="A427" s="44" t="s">
        <v>7</v>
      </c>
      <c r="B427" s="34" t="s">
        <v>64</v>
      </c>
      <c r="C427" s="44">
        <v>57428.243750000001</v>
      </c>
      <c r="D427" s="44">
        <v>1E-4</v>
      </c>
      <c r="E427" s="43" t="s">
        <v>48</v>
      </c>
      <c r="G427">
        <v>14652.08</v>
      </c>
      <c r="H427">
        <v>57428.216719999997</v>
      </c>
      <c r="I427">
        <v>2.7029999999999998E-2</v>
      </c>
      <c r="J427">
        <v>5</v>
      </c>
      <c r="O427" s="43" t="s">
        <v>70</v>
      </c>
    </row>
    <row r="428" spans="1:15" x14ac:dyDescent="0.2">
      <c r="A428" s="44" t="s">
        <v>7</v>
      </c>
      <c r="B428" s="34" t="s">
        <v>64</v>
      </c>
      <c r="C428" s="44">
        <v>57428.580090000003</v>
      </c>
      <c r="D428" s="44">
        <v>1E-4</v>
      </c>
      <c r="E428" s="43" t="s">
        <v>48</v>
      </c>
      <c r="G428">
        <v>14653.08</v>
      </c>
      <c r="H428">
        <v>57428.553059999998</v>
      </c>
      <c r="I428">
        <v>2.7029999999999998E-2</v>
      </c>
      <c r="J428">
        <v>5</v>
      </c>
      <c r="O428" s="43" t="s">
        <v>70</v>
      </c>
    </row>
    <row r="429" spans="1:15" x14ac:dyDescent="0.2">
      <c r="A429" s="44" t="s">
        <v>7</v>
      </c>
      <c r="B429" s="34" t="s">
        <v>64</v>
      </c>
      <c r="C429" s="44">
        <v>57428.916429999997</v>
      </c>
      <c r="D429" s="44">
        <v>1E-4</v>
      </c>
      <c r="E429" s="43" t="s">
        <v>48</v>
      </c>
      <c r="G429">
        <v>14654.08</v>
      </c>
      <c r="H429">
        <v>57428.889389999997</v>
      </c>
      <c r="I429">
        <v>2.7040000000000002E-2</v>
      </c>
      <c r="J429">
        <v>5</v>
      </c>
      <c r="O429" s="43" t="s">
        <v>70</v>
      </c>
    </row>
    <row r="430" spans="1:15" x14ac:dyDescent="0.2">
      <c r="A430" s="44" t="s">
        <v>7</v>
      </c>
      <c r="B430" s="34" t="s">
        <v>64</v>
      </c>
      <c r="C430" s="44">
        <v>57429.252769999999</v>
      </c>
      <c r="D430" s="44">
        <v>1E-4</v>
      </c>
      <c r="E430" s="43" t="s">
        <v>48</v>
      </c>
      <c r="G430">
        <v>14655.08</v>
      </c>
      <c r="H430">
        <v>57429.225729999998</v>
      </c>
      <c r="I430">
        <v>2.7040000000000002E-2</v>
      </c>
      <c r="J430">
        <v>5</v>
      </c>
      <c r="O430" s="43" t="s">
        <v>70</v>
      </c>
    </row>
    <row r="431" spans="1:15" x14ac:dyDescent="0.2">
      <c r="A431" s="44" t="s">
        <v>7</v>
      </c>
      <c r="B431" s="34" t="s">
        <v>64</v>
      </c>
      <c r="C431" s="44">
        <v>57429.589110000001</v>
      </c>
      <c r="D431" s="44">
        <v>1E-4</v>
      </c>
      <c r="E431" s="43" t="s">
        <v>48</v>
      </c>
      <c r="G431">
        <v>14656.08</v>
      </c>
      <c r="H431">
        <v>57429.562059999997</v>
      </c>
      <c r="I431">
        <v>2.7050000000000001E-2</v>
      </c>
      <c r="J431">
        <v>5</v>
      </c>
      <c r="O431" s="43" t="s">
        <v>70</v>
      </c>
    </row>
    <row r="432" spans="1:15" x14ac:dyDescent="0.2">
      <c r="A432" s="44" t="s">
        <v>7</v>
      </c>
      <c r="B432" s="34" t="s">
        <v>64</v>
      </c>
      <c r="C432" s="44">
        <v>57429.925450000002</v>
      </c>
      <c r="D432" s="44">
        <v>1E-4</v>
      </c>
      <c r="E432" s="43" t="s">
        <v>48</v>
      </c>
      <c r="G432">
        <v>14657.08</v>
      </c>
      <c r="H432">
        <v>57429.898390000002</v>
      </c>
      <c r="I432">
        <v>2.7060000000000001E-2</v>
      </c>
      <c r="J432">
        <v>5</v>
      </c>
      <c r="O432" s="43" t="s">
        <v>70</v>
      </c>
    </row>
    <row r="433" spans="1:15" x14ac:dyDescent="0.2">
      <c r="A433" s="44" t="s">
        <v>7</v>
      </c>
      <c r="B433" s="34" t="s">
        <v>64</v>
      </c>
      <c r="C433" s="44">
        <v>57430.261789999997</v>
      </c>
      <c r="D433" s="44">
        <v>1E-4</v>
      </c>
      <c r="E433" s="43" t="s">
        <v>48</v>
      </c>
      <c r="G433">
        <v>14658.08</v>
      </c>
      <c r="H433">
        <v>57430.234729999996</v>
      </c>
      <c r="I433">
        <v>2.7060000000000001E-2</v>
      </c>
      <c r="J433">
        <v>5</v>
      </c>
      <c r="O433" s="43" t="s">
        <v>70</v>
      </c>
    </row>
    <row r="434" spans="1:15" x14ac:dyDescent="0.2">
      <c r="A434" s="44" t="s">
        <v>7</v>
      </c>
      <c r="B434" s="34" t="s">
        <v>64</v>
      </c>
      <c r="C434" s="44">
        <v>57430.598129999998</v>
      </c>
      <c r="D434" s="44">
        <v>1E-4</v>
      </c>
      <c r="E434" s="43" t="s">
        <v>48</v>
      </c>
      <c r="G434">
        <v>14659.08</v>
      </c>
      <c r="H434">
        <v>57430.571060000002</v>
      </c>
      <c r="I434">
        <v>2.707E-2</v>
      </c>
      <c r="J434">
        <v>5</v>
      </c>
      <c r="O434" s="43" t="s">
        <v>70</v>
      </c>
    </row>
    <row r="435" spans="1:15" x14ac:dyDescent="0.2">
      <c r="A435" s="44" t="s">
        <v>7</v>
      </c>
      <c r="B435" s="34" t="s">
        <v>64</v>
      </c>
      <c r="C435" s="44">
        <v>57430.93447</v>
      </c>
      <c r="D435" s="44">
        <v>1E-4</v>
      </c>
      <c r="E435" s="43" t="s">
        <v>48</v>
      </c>
      <c r="G435">
        <v>14660.08</v>
      </c>
      <c r="H435">
        <v>57430.907399999996</v>
      </c>
      <c r="I435">
        <v>2.707E-2</v>
      </c>
      <c r="J435">
        <v>5</v>
      </c>
      <c r="O435" s="43" t="s">
        <v>70</v>
      </c>
    </row>
    <row r="436" spans="1:15" x14ac:dyDescent="0.2">
      <c r="A436" s="44" t="s">
        <v>7</v>
      </c>
      <c r="B436" s="34" t="s">
        <v>64</v>
      </c>
      <c r="C436" s="44">
        <v>57431.270810000002</v>
      </c>
      <c r="D436" s="44">
        <v>1E-4</v>
      </c>
      <c r="E436" s="43" t="s">
        <v>48</v>
      </c>
      <c r="G436">
        <v>14661.081</v>
      </c>
      <c r="H436">
        <v>57431.243730000002</v>
      </c>
      <c r="I436">
        <v>2.708E-2</v>
      </c>
      <c r="J436">
        <v>5</v>
      </c>
      <c r="O436" s="43" t="s">
        <v>70</v>
      </c>
    </row>
    <row r="437" spans="1:15" x14ac:dyDescent="0.2">
      <c r="A437" s="44" t="s">
        <v>7</v>
      </c>
      <c r="B437" s="34" t="s">
        <v>64</v>
      </c>
      <c r="C437" s="44">
        <v>57431.607150000003</v>
      </c>
      <c r="D437" s="44">
        <v>1E-4</v>
      </c>
      <c r="E437" s="43" t="s">
        <v>48</v>
      </c>
      <c r="G437">
        <v>14662.081</v>
      </c>
      <c r="H437">
        <v>57431.580070000004</v>
      </c>
      <c r="I437">
        <v>2.708E-2</v>
      </c>
      <c r="J437">
        <v>5</v>
      </c>
      <c r="O437" s="43" t="s">
        <v>70</v>
      </c>
    </row>
    <row r="438" spans="1:15" x14ac:dyDescent="0.2">
      <c r="A438" s="44" t="s">
        <v>7</v>
      </c>
      <c r="B438" s="34" t="s">
        <v>64</v>
      </c>
      <c r="C438" s="44">
        <v>57431.943480000002</v>
      </c>
      <c r="D438" s="44">
        <v>1E-4</v>
      </c>
      <c r="E438" s="43" t="s">
        <v>48</v>
      </c>
      <c r="G438">
        <v>14663.081</v>
      </c>
      <c r="H438">
        <v>57431.916400000002</v>
      </c>
      <c r="I438">
        <v>2.708E-2</v>
      </c>
      <c r="J438">
        <v>5</v>
      </c>
      <c r="O438" s="43" t="s">
        <v>70</v>
      </c>
    </row>
    <row r="439" spans="1:15" x14ac:dyDescent="0.2">
      <c r="A439" s="44" t="s">
        <v>7</v>
      </c>
      <c r="B439" s="34" t="s">
        <v>64</v>
      </c>
      <c r="C439" s="44">
        <v>57432.279820000003</v>
      </c>
      <c r="D439" s="44">
        <v>1E-4</v>
      </c>
      <c r="E439" s="43" t="s">
        <v>48</v>
      </c>
      <c r="G439">
        <v>14664.081</v>
      </c>
      <c r="H439">
        <v>57432.252740000004</v>
      </c>
      <c r="I439">
        <v>2.708E-2</v>
      </c>
      <c r="J439">
        <v>5</v>
      </c>
      <c r="O439" s="43" t="s">
        <v>70</v>
      </c>
    </row>
    <row r="440" spans="1:15" x14ac:dyDescent="0.2">
      <c r="A440" s="44" t="s">
        <v>7</v>
      </c>
      <c r="B440" s="34" t="s">
        <v>64</v>
      </c>
      <c r="C440" s="44">
        <v>57432.952499999999</v>
      </c>
      <c r="D440" s="44">
        <v>1E-4</v>
      </c>
      <c r="E440" s="43" t="s">
        <v>48</v>
      </c>
      <c r="G440">
        <v>14666.081</v>
      </c>
      <c r="H440">
        <v>57432.925410000003</v>
      </c>
      <c r="I440">
        <v>2.7089999999999999E-2</v>
      </c>
      <c r="J440">
        <v>5</v>
      </c>
      <c r="O440" s="43" t="s">
        <v>70</v>
      </c>
    </row>
    <row r="441" spans="1:15" x14ac:dyDescent="0.2">
      <c r="A441" s="44" t="s">
        <v>7</v>
      </c>
      <c r="B441" s="34" t="s">
        <v>64</v>
      </c>
      <c r="C441" s="44">
        <v>57433.288840000001</v>
      </c>
      <c r="D441" s="44">
        <v>1E-4</v>
      </c>
      <c r="E441" s="43" t="s">
        <v>48</v>
      </c>
      <c r="G441">
        <v>14667.081</v>
      </c>
      <c r="H441">
        <v>57433.261740000002</v>
      </c>
      <c r="I441">
        <v>2.7099999999999999E-2</v>
      </c>
      <c r="J441">
        <v>5</v>
      </c>
      <c r="O441" s="43" t="s">
        <v>70</v>
      </c>
    </row>
    <row r="442" spans="1:15" x14ac:dyDescent="0.2">
      <c r="A442" s="44" t="s">
        <v>7</v>
      </c>
      <c r="B442" s="34" t="s">
        <v>64</v>
      </c>
      <c r="C442" s="44">
        <v>57433.625180000003</v>
      </c>
      <c r="D442" s="44">
        <v>1E-4</v>
      </c>
      <c r="E442" s="43" t="s">
        <v>48</v>
      </c>
      <c r="G442">
        <v>14668.081</v>
      </c>
      <c r="H442">
        <v>57433.598080000003</v>
      </c>
      <c r="I442">
        <v>2.7099999999999999E-2</v>
      </c>
      <c r="J442">
        <v>5</v>
      </c>
      <c r="O442" s="43" t="s">
        <v>70</v>
      </c>
    </row>
    <row r="443" spans="1:15" x14ac:dyDescent="0.2">
      <c r="A443" s="44" t="s">
        <v>7</v>
      </c>
      <c r="B443" s="34" t="s">
        <v>64</v>
      </c>
      <c r="C443" s="44">
        <v>57433.961519999997</v>
      </c>
      <c r="D443" s="44">
        <v>1E-4</v>
      </c>
      <c r="E443" s="43" t="s">
        <v>48</v>
      </c>
      <c r="G443">
        <v>14669.081</v>
      </c>
      <c r="H443">
        <v>57433.934410000002</v>
      </c>
      <c r="I443">
        <v>2.7109999999999999E-2</v>
      </c>
      <c r="J443">
        <v>5</v>
      </c>
      <c r="O443" s="43" t="s">
        <v>70</v>
      </c>
    </row>
    <row r="444" spans="1:15" x14ac:dyDescent="0.2">
      <c r="A444" s="44" t="s">
        <v>7</v>
      </c>
      <c r="B444" s="34" t="s">
        <v>64</v>
      </c>
      <c r="C444" s="44">
        <v>57434.297859999999</v>
      </c>
      <c r="D444" s="44">
        <v>1E-4</v>
      </c>
      <c r="E444" s="43" t="s">
        <v>48</v>
      </c>
      <c r="G444">
        <v>14670.081</v>
      </c>
      <c r="H444">
        <v>57434.270750000003</v>
      </c>
      <c r="I444">
        <v>2.7109999999999999E-2</v>
      </c>
      <c r="J444">
        <v>5</v>
      </c>
      <c r="O444" s="43" t="s">
        <v>70</v>
      </c>
    </row>
    <row r="445" spans="1:15" x14ac:dyDescent="0.2">
      <c r="A445" s="44" t="s">
        <v>7</v>
      </c>
      <c r="B445" s="34" t="s">
        <v>64</v>
      </c>
      <c r="C445" s="44">
        <v>57434.6342</v>
      </c>
      <c r="D445" s="44">
        <v>1E-4</v>
      </c>
      <c r="E445" s="43" t="s">
        <v>48</v>
      </c>
      <c r="G445">
        <v>14671.081</v>
      </c>
      <c r="H445">
        <v>57434.607080000002</v>
      </c>
      <c r="I445">
        <v>2.7119999999999998E-2</v>
      </c>
      <c r="J445">
        <v>5</v>
      </c>
      <c r="O445" s="43" t="s">
        <v>70</v>
      </c>
    </row>
    <row r="446" spans="1:15" x14ac:dyDescent="0.2">
      <c r="A446" s="44" t="s">
        <v>7</v>
      </c>
      <c r="B446" s="34" t="s">
        <v>64</v>
      </c>
      <c r="C446" s="44">
        <v>57434.970540000002</v>
      </c>
      <c r="D446" s="44">
        <v>1E-4</v>
      </c>
      <c r="E446" s="43" t="s">
        <v>48</v>
      </c>
      <c r="G446">
        <v>14672.081</v>
      </c>
      <c r="H446">
        <v>57434.943420000003</v>
      </c>
      <c r="I446">
        <v>2.7119999999999998E-2</v>
      </c>
      <c r="J446">
        <v>5</v>
      </c>
      <c r="O446" s="43" t="s">
        <v>70</v>
      </c>
    </row>
    <row r="447" spans="1:15" x14ac:dyDescent="0.2">
      <c r="A447" s="44" t="s">
        <v>7</v>
      </c>
      <c r="B447" s="34" t="s">
        <v>64</v>
      </c>
      <c r="C447" s="44">
        <v>57435.306879999996</v>
      </c>
      <c r="D447" s="44">
        <v>1E-4</v>
      </c>
      <c r="E447" s="43" t="s">
        <v>48</v>
      </c>
      <c r="G447">
        <v>14673.081</v>
      </c>
      <c r="H447">
        <v>57435.279750000002</v>
      </c>
      <c r="I447">
        <v>2.7130000000000001E-2</v>
      </c>
      <c r="J447">
        <v>5</v>
      </c>
      <c r="O447" s="43" t="s">
        <v>70</v>
      </c>
    </row>
    <row r="448" spans="1:15" x14ac:dyDescent="0.2">
      <c r="A448" s="44" t="s">
        <v>7</v>
      </c>
      <c r="B448" s="34" t="s">
        <v>64</v>
      </c>
      <c r="C448" s="44">
        <v>57435.643219999998</v>
      </c>
      <c r="D448" s="44">
        <v>1E-4</v>
      </c>
      <c r="E448" s="43" t="s">
        <v>48</v>
      </c>
      <c r="G448">
        <v>14674.081</v>
      </c>
      <c r="H448">
        <v>57435.61608</v>
      </c>
      <c r="I448">
        <v>2.7140000000000001E-2</v>
      </c>
      <c r="J448">
        <v>5</v>
      </c>
      <c r="O448" s="43" t="s">
        <v>70</v>
      </c>
    </row>
    <row r="449" spans="1:15" x14ac:dyDescent="0.2">
      <c r="A449" s="44" t="s">
        <v>7</v>
      </c>
      <c r="B449" s="34" t="s">
        <v>64</v>
      </c>
      <c r="C449" s="44">
        <v>57435.97956</v>
      </c>
      <c r="D449" s="44">
        <v>1E-4</v>
      </c>
      <c r="E449" s="43" t="s">
        <v>48</v>
      </c>
      <c r="G449">
        <v>14675.081</v>
      </c>
      <c r="H449">
        <v>57435.952420000001</v>
      </c>
      <c r="I449">
        <v>2.7140000000000001E-2</v>
      </c>
      <c r="J449">
        <v>5</v>
      </c>
      <c r="O449" s="43" t="s">
        <v>70</v>
      </c>
    </row>
    <row r="450" spans="1:15" x14ac:dyDescent="0.2">
      <c r="A450" s="44" t="s">
        <v>7</v>
      </c>
      <c r="B450" s="34" t="s">
        <v>64</v>
      </c>
      <c r="C450" s="44">
        <v>57436.315900000001</v>
      </c>
      <c r="D450" s="44">
        <v>1E-4</v>
      </c>
      <c r="E450" s="43" t="s">
        <v>48</v>
      </c>
      <c r="G450">
        <v>14676.081</v>
      </c>
      <c r="H450">
        <v>57436.28875</v>
      </c>
      <c r="I450">
        <v>2.7150000000000001E-2</v>
      </c>
      <c r="J450">
        <v>5</v>
      </c>
      <c r="O450" s="43" t="s">
        <v>70</v>
      </c>
    </row>
    <row r="451" spans="1:15" x14ac:dyDescent="0.2">
      <c r="A451" s="44" t="s">
        <v>7</v>
      </c>
      <c r="B451" s="34" t="s">
        <v>64</v>
      </c>
      <c r="C451" s="44">
        <v>57436.652240000003</v>
      </c>
      <c r="D451" s="44">
        <v>1E-4</v>
      </c>
      <c r="E451" s="43" t="s">
        <v>48</v>
      </c>
      <c r="G451">
        <v>14677.081</v>
      </c>
      <c r="H451">
        <v>57436.625090000001</v>
      </c>
      <c r="I451">
        <v>2.7150000000000001E-2</v>
      </c>
      <c r="J451">
        <v>5</v>
      </c>
      <c r="O451" s="43" t="s">
        <v>70</v>
      </c>
    </row>
    <row r="452" spans="1:15" x14ac:dyDescent="0.2">
      <c r="A452" s="44" t="s">
        <v>7</v>
      </c>
      <c r="B452" s="34" t="s">
        <v>64</v>
      </c>
      <c r="C452" s="44">
        <v>57436.988579999997</v>
      </c>
      <c r="D452" s="44">
        <v>1E-4</v>
      </c>
      <c r="E452" s="43" t="s">
        <v>48</v>
      </c>
      <c r="G452">
        <v>14678.081</v>
      </c>
      <c r="H452">
        <v>57436.96142</v>
      </c>
      <c r="I452">
        <v>2.716E-2</v>
      </c>
      <c r="J452">
        <v>5</v>
      </c>
      <c r="O452" s="43" t="s">
        <v>70</v>
      </c>
    </row>
    <row r="453" spans="1:15" x14ac:dyDescent="0.2">
      <c r="A453" s="44" t="s">
        <v>7</v>
      </c>
      <c r="B453" s="34" t="s">
        <v>64</v>
      </c>
      <c r="C453" s="44">
        <v>57437.324910000003</v>
      </c>
      <c r="D453" s="44">
        <v>1E-4</v>
      </c>
      <c r="E453" s="43" t="s">
        <v>48</v>
      </c>
      <c r="G453">
        <v>14679.081</v>
      </c>
      <c r="H453">
        <v>57437.297760000001</v>
      </c>
      <c r="I453">
        <v>2.7150000000000001E-2</v>
      </c>
      <c r="J453">
        <v>5</v>
      </c>
      <c r="O453" s="43" t="s">
        <v>70</v>
      </c>
    </row>
    <row r="454" spans="1:15" x14ac:dyDescent="0.2">
      <c r="A454" s="44" t="s">
        <v>7</v>
      </c>
      <c r="B454" s="34" t="s">
        <v>64</v>
      </c>
      <c r="C454" s="44">
        <v>57437.661249999997</v>
      </c>
      <c r="D454" s="44">
        <v>1E-4</v>
      </c>
      <c r="E454" s="43" t="s">
        <v>48</v>
      </c>
      <c r="G454">
        <v>14680.081</v>
      </c>
      <c r="H454">
        <v>57437.63409</v>
      </c>
      <c r="I454">
        <v>2.716E-2</v>
      </c>
      <c r="J454">
        <v>5</v>
      </c>
      <c r="O454" s="43" t="s">
        <v>70</v>
      </c>
    </row>
    <row r="455" spans="1:15" x14ac:dyDescent="0.2">
      <c r="A455" s="44" t="s">
        <v>7</v>
      </c>
      <c r="B455" s="34" t="s">
        <v>64</v>
      </c>
      <c r="C455" s="44">
        <v>57437.997589999999</v>
      </c>
      <c r="D455" s="44">
        <v>1E-4</v>
      </c>
      <c r="E455" s="43" t="s">
        <v>48</v>
      </c>
      <c r="G455">
        <v>14681.081</v>
      </c>
      <c r="H455">
        <v>57437.970430000001</v>
      </c>
      <c r="I455">
        <v>2.716E-2</v>
      </c>
      <c r="J455">
        <v>5</v>
      </c>
      <c r="O455" s="43" t="s">
        <v>70</v>
      </c>
    </row>
    <row r="456" spans="1:15" x14ac:dyDescent="0.2">
      <c r="A456" s="44" t="s">
        <v>7</v>
      </c>
      <c r="B456" s="34" t="s">
        <v>64</v>
      </c>
      <c r="C456" s="44">
        <v>57438.333930000001</v>
      </c>
      <c r="D456" s="44">
        <v>1E-4</v>
      </c>
      <c r="E456" s="43" t="s">
        <v>48</v>
      </c>
      <c r="G456">
        <v>14682.081</v>
      </c>
      <c r="H456">
        <v>57438.306759999999</v>
      </c>
      <c r="I456">
        <v>2.717E-2</v>
      </c>
      <c r="J456">
        <v>5</v>
      </c>
      <c r="O456" s="43" t="s">
        <v>70</v>
      </c>
    </row>
    <row r="457" spans="1:15" x14ac:dyDescent="0.2">
      <c r="A457" s="44" t="s">
        <v>7</v>
      </c>
      <c r="B457" s="34" t="s">
        <v>64</v>
      </c>
      <c r="C457" s="44">
        <v>57438.670270000002</v>
      </c>
      <c r="D457" s="44">
        <v>1E-4</v>
      </c>
      <c r="E457" s="43" t="s">
        <v>48</v>
      </c>
      <c r="G457">
        <v>14683.081</v>
      </c>
      <c r="H457">
        <v>57438.643100000001</v>
      </c>
      <c r="I457">
        <v>2.717E-2</v>
      </c>
      <c r="J457">
        <v>5</v>
      </c>
      <c r="O457" s="43" t="s">
        <v>70</v>
      </c>
    </row>
    <row r="458" spans="1:15" x14ac:dyDescent="0.2">
      <c r="A458" s="44" t="s">
        <v>7</v>
      </c>
      <c r="B458" s="34" t="s">
        <v>64</v>
      </c>
      <c r="C458" s="44">
        <v>57440.006609999997</v>
      </c>
      <c r="D458" s="44">
        <v>1E-4</v>
      </c>
      <c r="E458" s="43" t="s">
        <v>48</v>
      </c>
      <c r="G458">
        <v>14687.054</v>
      </c>
      <c r="H458">
        <v>57439.988440000001</v>
      </c>
      <c r="I458">
        <v>1.8169999999999999E-2</v>
      </c>
      <c r="J458">
        <v>5</v>
      </c>
      <c r="O458" s="43" t="s">
        <v>70</v>
      </c>
    </row>
    <row r="459" spans="1:15" x14ac:dyDescent="0.2">
      <c r="A459" s="44" t="s">
        <v>7</v>
      </c>
      <c r="B459" s="34" t="s">
        <v>64</v>
      </c>
      <c r="C459" s="44">
        <v>57439.342949999998</v>
      </c>
      <c r="D459" s="44">
        <v>1E-4</v>
      </c>
      <c r="E459" s="43" t="s">
        <v>48</v>
      </c>
      <c r="G459">
        <v>14685.081</v>
      </c>
      <c r="H459">
        <v>57439.315770000001</v>
      </c>
      <c r="I459">
        <v>2.7179999999999999E-2</v>
      </c>
      <c r="J459">
        <v>5</v>
      </c>
      <c r="O459" s="43" t="s">
        <v>70</v>
      </c>
    </row>
    <row r="460" spans="1:15" x14ac:dyDescent="0.2">
      <c r="A460" s="44" t="s">
        <v>7</v>
      </c>
      <c r="B460" s="34" t="s">
        <v>64</v>
      </c>
      <c r="C460" s="44">
        <v>57439.67929</v>
      </c>
      <c r="D460" s="44">
        <v>1E-4</v>
      </c>
      <c r="E460" s="43" t="s">
        <v>48</v>
      </c>
      <c r="G460">
        <v>14686.081</v>
      </c>
      <c r="H460">
        <v>57439.652099999999</v>
      </c>
      <c r="I460">
        <v>2.7189999999999999E-2</v>
      </c>
      <c r="J460">
        <v>5</v>
      </c>
      <c r="O460" s="43" t="s">
        <v>70</v>
      </c>
    </row>
    <row r="461" spans="1:15" x14ac:dyDescent="0.2">
      <c r="A461" s="44" t="s">
        <v>7</v>
      </c>
      <c r="B461" s="34" t="s">
        <v>64</v>
      </c>
      <c r="C461" s="44">
        <v>57440.351970000003</v>
      </c>
      <c r="D461" s="44">
        <v>1E-4</v>
      </c>
      <c r="E461" s="43" t="s">
        <v>48</v>
      </c>
      <c r="G461">
        <v>14688.081</v>
      </c>
      <c r="H461">
        <v>57440.324769999999</v>
      </c>
      <c r="I461">
        <v>2.7199999999999998E-2</v>
      </c>
      <c r="J461">
        <v>5</v>
      </c>
      <c r="O461" s="43" t="s">
        <v>70</v>
      </c>
    </row>
    <row r="462" spans="1:15" x14ac:dyDescent="0.2">
      <c r="A462" s="44" t="s">
        <v>7</v>
      </c>
      <c r="B462" s="34" t="s">
        <v>64</v>
      </c>
      <c r="C462" s="44">
        <v>57440.688309999998</v>
      </c>
      <c r="D462" s="44">
        <v>1E-4</v>
      </c>
      <c r="E462" s="43" t="s">
        <v>48</v>
      </c>
      <c r="G462">
        <v>14689.081</v>
      </c>
      <c r="H462">
        <v>57440.661110000001</v>
      </c>
      <c r="I462">
        <v>2.7199999999999998E-2</v>
      </c>
      <c r="J462">
        <v>5</v>
      </c>
      <c r="O462" s="43" t="s">
        <v>70</v>
      </c>
    </row>
    <row r="463" spans="1:15" x14ac:dyDescent="0.2">
      <c r="A463" s="44" t="s">
        <v>7</v>
      </c>
      <c r="B463" s="34" t="s">
        <v>64</v>
      </c>
      <c r="C463" s="44">
        <v>57442.024649999999</v>
      </c>
      <c r="D463" s="44">
        <v>1E-4</v>
      </c>
      <c r="E463" s="43" t="s">
        <v>48</v>
      </c>
      <c r="G463">
        <v>14693.054</v>
      </c>
      <c r="H463">
        <v>57442.006439999997</v>
      </c>
      <c r="I463">
        <v>1.821E-2</v>
      </c>
      <c r="J463">
        <v>5</v>
      </c>
      <c r="O463" s="43" t="s">
        <v>70</v>
      </c>
    </row>
    <row r="464" spans="1:15" x14ac:dyDescent="0.2">
      <c r="A464" s="44" t="s">
        <v>7</v>
      </c>
      <c r="B464" s="34" t="s">
        <v>64</v>
      </c>
      <c r="C464" s="44">
        <v>57441.360990000001</v>
      </c>
      <c r="D464" s="44">
        <v>1E-4</v>
      </c>
      <c r="E464" s="43" t="s">
        <v>48</v>
      </c>
      <c r="G464">
        <v>14691.081</v>
      </c>
      <c r="H464">
        <v>57441.333769999997</v>
      </c>
      <c r="I464">
        <v>2.7220000000000001E-2</v>
      </c>
      <c r="J464">
        <v>5</v>
      </c>
      <c r="O464" s="43" t="s">
        <v>70</v>
      </c>
    </row>
    <row r="465" spans="1:15" x14ac:dyDescent="0.2">
      <c r="A465" s="44" t="s">
        <v>7</v>
      </c>
      <c r="B465" s="34" t="s">
        <v>64</v>
      </c>
      <c r="C465" s="44">
        <v>57441.697330000003</v>
      </c>
      <c r="D465" s="44">
        <v>1E-4</v>
      </c>
      <c r="E465" s="43" t="s">
        <v>48</v>
      </c>
      <c r="G465">
        <v>14692.081</v>
      </c>
      <c r="H465">
        <v>57441.670109999999</v>
      </c>
      <c r="I465">
        <v>2.7220000000000001E-2</v>
      </c>
      <c r="J465">
        <v>5</v>
      </c>
      <c r="O465" s="43" t="s">
        <v>70</v>
      </c>
    </row>
    <row r="466" spans="1:15" x14ac:dyDescent="0.2">
      <c r="A466" s="44" t="s">
        <v>7</v>
      </c>
      <c r="B466" s="34" t="s">
        <v>64</v>
      </c>
      <c r="C466" s="44">
        <v>57443.033669999997</v>
      </c>
      <c r="D466" s="44">
        <v>1E-4</v>
      </c>
      <c r="E466" s="43" t="s">
        <v>48</v>
      </c>
      <c r="G466">
        <v>14696.054</v>
      </c>
      <c r="H466">
        <v>57443.015449999999</v>
      </c>
      <c r="I466">
        <v>1.822E-2</v>
      </c>
      <c r="J466">
        <v>5</v>
      </c>
      <c r="O466" s="43" t="s">
        <v>70</v>
      </c>
    </row>
    <row r="467" spans="1:15" x14ac:dyDescent="0.2">
      <c r="A467" s="44" t="s">
        <v>7</v>
      </c>
      <c r="B467" s="34" t="s">
        <v>64</v>
      </c>
      <c r="C467" s="44">
        <v>57442.370009999999</v>
      </c>
      <c r="D467" s="44">
        <v>1E-4</v>
      </c>
      <c r="E467" s="43" t="s">
        <v>48</v>
      </c>
      <c r="G467">
        <v>14694.081</v>
      </c>
      <c r="H467">
        <v>57442.342779999999</v>
      </c>
      <c r="I467">
        <v>2.7230000000000001E-2</v>
      </c>
      <c r="J467">
        <v>5</v>
      </c>
      <c r="O467" s="43" t="s">
        <v>70</v>
      </c>
    </row>
    <row r="468" spans="1:15" x14ac:dyDescent="0.2">
      <c r="A468" s="44" t="s">
        <v>7</v>
      </c>
      <c r="B468" s="34" t="s">
        <v>64</v>
      </c>
      <c r="C468" s="44">
        <v>57442.70635</v>
      </c>
      <c r="D468" s="44">
        <v>1E-4</v>
      </c>
      <c r="E468" s="43" t="s">
        <v>48</v>
      </c>
      <c r="G468">
        <v>14695.081</v>
      </c>
      <c r="H468">
        <v>57442.679109999997</v>
      </c>
      <c r="I468">
        <v>2.724E-2</v>
      </c>
      <c r="J468">
        <v>5</v>
      </c>
      <c r="O468" s="43" t="s">
        <v>70</v>
      </c>
    </row>
    <row r="469" spans="1:15" x14ac:dyDescent="0.2">
      <c r="A469" s="44" t="s">
        <v>7</v>
      </c>
      <c r="B469" s="34" t="s">
        <v>64</v>
      </c>
      <c r="C469" s="44">
        <v>57444.042679999999</v>
      </c>
      <c r="D469" s="44">
        <v>1E-4</v>
      </c>
      <c r="E469" s="43" t="s">
        <v>48</v>
      </c>
      <c r="G469">
        <v>14699.054</v>
      </c>
      <c r="H469">
        <v>57444.024449999997</v>
      </c>
      <c r="I469">
        <v>1.823E-2</v>
      </c>
      <c r="J469">
        <v>5</v>
      </c>
      <c r="O469" s="43" t="s">
        <v>70</v>
      </c>
    </row>
    <row r="470" spans="1:15" x14ac:dyDescent="0.2">
      <c r="A470" s="44" t="s">
        <v>7</v>
      </c>
      <c r="B470" s="34" t="s">
        <v>64</v>
      </c>
      <c r="C470" s="44">
        <v>57443.37902</v>
      </c>
      <c r="D470" s="44">
        <v>1E-4</v>
      </c>
      <c r="E470" s="43" t="s">
        <v>48</v>
      </c>
      <c r="G470">
        <v>14697.081</v>
      </c>
      <c r="H470">
        <v>57443.351779999997</v>
      </c>
      <c r="I470">
        <v>2.724E-2</v>
      </c>
      <c r="J470">
        <v>5</v>
      </c>
      <c r="O470" s="43" t="s">
        <v>70</v>
      </c>
    </row>
    <row r="471" spans="1:15" x14ac:dyDescent="0.2">
      <c r="A471" s="44" t="s">
        <v>7</v>
      </c>
      <c r="B471" s="34" t="s">
        <v>64</v>
      </c>
      <c r="C471" s="44">
        <v>57443.715360000002</v>
      </c>
      <c r="D471" s="44">
        <v>1E-4</v>
      </c>
      <c r="E471" s="43" t="s">
        <v>48</v>
      </c>
      <c r="G471">
        <v>14698.081</v>
      </c>
      <c r="H471">
        <v>57443.688119999999</v>
      </c>
      <c r="I471">
        <v>2.724E-2</v>
      </c>
      <c r="J471">
        <v>5</v>
      </c>
      <c r="O471" s="43" t="s">
        <v>70</v>
      </c>
    </row>
    <row r="472" spans="1:15" x14ac:dyDescent="0.2">
      <c r="A472" s="44" t="s">
        <v>7</v>
      </c>
      <c r="B472" s="34" t="s">
        <v>64</v>
      </c>
      <c r="C472" s="44">
        <v>57444.051700000004</v>
      </c>
      <c r="D472" s="44">
        <v>1E-4</v>
      </c>
      <c r="E472" s="43" t="s">
        <v>48</v>
      </c>
      <c r="G472">
        <v>14699.081</v>
      </c>
      <c r="H472">
        <v>57444.024449999997</v>
      </c>
      <c r="I472">
        <v>2.725E-2</v>
      </c>
      <c r="J472">
        <v>5</v>
      </c>
      <c r="O472" s="43" t="s">
        <v>70</v>
      </c>
    </row>
    <row r="473" spans="1:15" x14ac:dyDescent="0.2">
      <c r="A473" s="44" t="s">
        <v>7</v>
      </c>
      <c r="B473" s="34" t="s">
        <v>64</v>
      </c>
      <c r="C473" s="44">
        <v>57444.388039999998</v>
      </c>
      <c r="D473" s="44">
        <v>1E-4</v>
      </c>
      <c r="E473" s="43" t="s">
        <v>48</v>
      </c>
      <c r="G473">
        <v>14700.081</v>
      </c>
      <c r="H473">
        <v>57444.360789999999</v>
      </c>
      <c r="I473">
        <v>2.725E-2</v>
      </c>
      <c r="J473">
        <v>5</v>
      </c>
      <c r="O473" s="43" t="s">
        <v>70</v>
      </c>
    </row>
    <row r="474" spans="1:15" x14ac:dyDescent="0.2">
      <c r="A474" s="44" t="s">
        <v>7</v>
      </c>
      <c r="B474" s="34" t="s">
        <v>64</v>
      </c>
      <c r="C474" s="44">
        <v>57445.060720000001</v>
      </c>
      <c r="D474" s="44">
        <v>1E-4</v>
      </c>
      <c r="E474" s="43" t="s">
        <v>48</v>
      </c>
      <c r="G474">
        <v>14702.081</v>
      </c>
      <c r="H474">
        <v>57445.033459999999</v>
      </c>
      <c r="I474">
        <v>2.726E-2</v>
      </c>
      <c r="J474">
        <v>5</v>
      </c>
      <c r="O474" s="43" t="s">
        <v>70</v>
      </c>
    </row>
    <row r="475" spans="1:15" x14ac:dyDescent="0.2">
      <c r="A475" s="44" t="s">
        <v>7</v>
      </c>
      <c r="B475" s="34" t="s">
        <v>64</v>
      </c>
      <c r="C475" s="44">
        <v>57445.397060000003</v>
      </c>
      <c r="D475" s="44">
        <v>1E-4</v>
      </c>
      <c r="E475" s="43" t="s">
        <v>48</v>
      </c>
      <c r="G475">
        <v>14703.081</v>
      </c>
      <c r="H475">
        <v>57445.369789999997</v>
      </c>
      <c r="I475">
        <v>2.7269999999999999E-2</v>
      </c>
      <c r="J475">
        <v>5</v>
      </c>
      <c r="O475" s="43" t="s">
        <v>70</v>
      </c>
    </row>
    <row r="476" spans="1:15" x14ac:dyDescent="0.2">
      <c r="A476" s="44" t="s">
        <v>7</v>
      </c>
      <c r="B476" s="34" t="s">
        <v>64</v>
      </c>
      <c r="C476" s="44">
        <v>57445.733399999997</v>
      </c>
      <c r="D476" s="44">
        <v>1E-4</v>
      </c>
      <c r="E476" s="43" t="s">
        <v>48</v>
      </c>
      <c r="G476">
        <v>14704.081</v>
      </c>
      <c r="H476">
        <v>57445.706129999999</v>
      </c>
      <c r="I476">
        <v>2.7269999999999999E-2</v>
      </c>
      <c r="J476">
        <v>5</v>
      </c>
      <c r="O476" s="43" t="s">
        <v>70</v>
      </c>
    </row>
    <row r="477" spans="1:15" x14ac:dyDescent="0.2">
      <c r="A477" s="44" t="s">
        <v>7</v>
      </c>
      <c r="B477" s="34" t="s">
        <v>64</v>
      </c>
      <c r="C477" s="44">
        <v>57446.069730000003</v>
      </c>
      <c r="D477" s="44">
        <v>1E-4</v>
      </c>
      <c r="E477" s="43" t="s">
        <v>48</v>
      </c>
      <c r="G477">
        <v>14705.081</v>
      </c>
      <c r="H477">
        <v>57446.042459999997</v>
      </c>
      <c r="I477">
        <v>2.7269999999999999E-2</v>
      </c>
      <c r="J477">
        <v>5</v>
      </c>
      <c r="O477" s="43" t="s">
        <v>70</v>
      </c>
    </row>
    <row r="478" spans="1:15" x14ac:dyDescent="0.2">
      <c r="A478" s="44" t="s">
        <v>7</v>
      </c>
      <c r="B478" s="34" t="s">
        <v>64</v>
      </c>
      <c r="C478" s="44">
        <v>57446.406080000001</v>
      </c>
      <c r="D478" s="44">
        <v>1E-4</v>
      </c>
      <c r="E478" s="43" t="s">
        <v>48</v>
      </c>
      <c r="G478">
        <v>14706.081</v>
      </c>
      <c r="H478">
        <v>57446.378799999999</v>
      </c>
      <c r="I478">
        <v>2.7279999999999999E-2</v>
      </c>
      <c r="J478">
        <v>5</v>
      </c>
      <c r="O478" s="43" t="s">
        <v>70</v>
      </c>
    </row>
    <row r="479" spans="1:15" x14ac:dyDescent="0.2">
      <c r="A479" s="44" t="s">
        <v>7</v>
      </c>
      <c r="B479" s="34" t="s">
        <v>64</v>
      </c>
      <c r="C479" s="44">
        <v>57446.742420000002</v>
      </c>
      <c r="D479" s="44">
        <v>1E-4</v>
      </c>
      <c r="E479" s="43" t="s">
        <v>48</v>
      </c>
      <c r="G479">
        <v>14707.081</v>
      </c>
      <c r="H479">
        <v>57446.715129999997</v>
      </c>
      <c r="I479">
        <v>2.7289999999999998E-2</v>
      </c>
      <c r="J479">
        <v>5</v>
      </c>
      <c r="O479" s="43" t="s">
        <v>70</v>
      </c>
    </row>
    <row r="480" spans="1:15" x14ac:dyDescent="0.2">
      <c r="A480" s="44" t="s">
        <v>7</v>
      </c>
      <c r="B480" s="34" t="s">
        <v>64</v>
      </c>
      <c r="C480" s="44">
        <v>57447.078750000001</v>
      </c>
      <c r="D480" s="44">
        <v>1E-4</v>
      </c>
      <c r="E480" s="43" t="s">
        <v>48</v>
      </c>
      <c r="G480">
        <v>14708.081</v>
      </c>
      <c r="H480">
        <v>57447.051460000002</v>
      </c>
      <c r="I480">
        <v>2.7289999999999998E-2</v>
      </c>
      <c r="J480">
        <v>5</v>
      </c>
      <c r="O480" s="43" t="s">
        <v>70</v>
      </c>
    </row>
    <row r="481" spans="1:15" x14ac:dyDescent="0.2">
      <c r="A481" s="44" t="s">
        <v>7</v>
      </c>
      <c r="B481" s="34" t="s">
        <v>64</v>
      </c>
      <c r="C481" s="44">
        <v>57447.75144</v>
      </c>
      <c r="D481" s="44">
        <v>1E-4</v>
      </c>
      <c r="E481" s="43" t="s">
        <v>48</v>
      </c>
      <c r="G481">
        <v>14710.081</v>
      </c>
      <c r="H481">
        <v>57447.724130000002</v>
      </c>
      <c r="I481">
        <v>2.7310000000000001E-2</v>
      </c>
      <c r="J481">
        <v>5</v>
      </c>
      <c r="O481" s="43" t="s">
        <v>70</v>
      </c>
    </row>
    <row r="482" spans="1:15" x14ac:dyDescent="0.2">
      <c r="A482" s="44" t="s">
        <v>7</v>
      </c>
      <c r="B482" s="34" t="s">
        <v>64</v>
      </c>
      <c r="C482" s="44">
        <v>57448.087769999998</v>
      </c>
      <c r="D482" s="44">
        <v>1E-4</v>
      </c>
      <c r="E482" s="43" t="s">
        <v>48</v>
      </c>
      <c r="G482">
        <v>14711.081</v>
      </c>
      <c r="H482">
        <v>57448.060469999997</v>
      </c>
      <c r="I482">
        <v>2.7300000000000001E-2</v>
      </c>
      <c r="J482">
        <v>5</v>
      </c>
      <c r="O482" s="43" t="s">
        <v>70</v>
      </c>
    </row>
    <row r="483" spans="1:15" x14ac:dyDescent="0.2">
      <c r="A483" s="44" t="s">
        <v>7</v>
      </c>
      <c r="B483" s="34" t="s">
        <v>64</v>
      </c>
      <c r="C483" s="44">
        <v>57448.424120000003</v>
      </c>
      <c r="D483" s="44">
        <v>1E-4</v>
      </c>
      <c r="E483" s="43" t="s">
        <v>48</v>
      </c>
      <c r="G483">
        <v>14712.081</v>
      </c>
      <c r="H483">
        <v>57448.396800000002</v>
      </c>
      <c r="I483">
        <v>2.7320000000000001E-2</v>
      </c>
      <c r="J483">
        <v>5</v>
      </c>
      <c r="O483" s="43" t="s">
        <v>70</v>
      </c>
    </row>
    <row r="484" spans="1:15" x14ac:dyDescent="0.2">
      <c r="A484" s="44" t="s">
        <v>7</v>
      </c>
      <c r="B484" s="34" t="s">
        <v>64</v>
      </c>
      <c r="C484" s="44">
        <v>57448.760450000002</v>
      </c>
      <c r="D484" s="44">
        <v>1E-4</v>
      </c>
      <c r="E484" s="43" t="s">
        <v>48</v>
      </c>
      <c r="G484">
        <v>14713.081</v>
      </c>
      <c r="H484">
        <v>57448.733139999997</v>
      </c>
      <c r="I484">
        <v>2.7310000000000001E-2</v>
      </c>
      <c r="J484">
        <v>5</v>
      </c>
      <c r="O484" s="43" t="s">
        <v>70</v>
      </c>
    </row>
    <row r="485" spans="1:15" x14ac:dyDescent="0.2">
      <c r="A485" s="44" t="s">
        <v>7</v>
      </c>
      <c r="B485" s="34" t="s">
        <v>64</v>
      </c>
      <c r="C485" s="44">
        <v>57449.096790000003</v>
      </c>
      <c r="D485" s="44">
        <v>1E-4</v>
      </c>
      <c r="E485" s="43" t="s">
        <v>48</v>
      </c>
      <c r="G485">
        <v>14714.081</v>
      </c>
      <c r="H485">
        <v>57449.069470000002</v>
      </c>
      <c r="I485">
        <v>2.7320000000000001E-2</v>
      </c>
      <c r="J485">
        <v>5</v>
      </c>
      <c r="O485" s="43" t="s">
        <v>70</v>
      </c>
    </row>
    <row r="486" spans="1:15" x14ac:dyDescent="0.2">
      <c r="A486" s="44" t="s">
        <v>7</v>
      </c>
      <c r="B486" s="34" t="s">
        <v>64</v>
      </c>
      <c r="C486" s="44">
        <v>57449.433129999998</v>
      </c>
      <c r="D486" s="44">
        <v>1E-4</v>
      </c>
      <c r="E486" s="43" t="s">
        <v>48</v>
      </c>
      <c r="G486">
        <v>14715.081</v>
      </c>
      <c r="H486">
        <v>57449.405809999997</v>
      </c>
      <c r="I486">
        <v>2.7320000000000001E-2</v>
      </c>
      <c r="J486">
        <v>5</v>
      </c>
      <c r="O486" s="43" t="s">
        <v>70</v>
      </c>
    </row>
    <row r="487" spans="1:15" x14ac:dyDescent="0.2">
      <c r="A487" s="44" t="s">
        <v>7</v>
      </c>
      <c r="B487" s="34" t="s">
        <v>64</v>
      </c>
      <c r="C487" s="44">
        <v>57449.769469999999</v>
      </c>
      <c r="D487" s="44">
        <v>1E-4</v>
      </c>
      <c r="E487" s="43" t="s">
        <v>48</v>
      </c>
      <c r="G487">
        <v>14716.081</v>
      </c>
      <c r="H487">
        <v>57449.742140000002</v>
      </c>
      <c r="I487">
        <v>2.733E-2</v>
      </c>
      <c r="J487">
        <v>5</v>
      </c>
      <c r="O487" s="43" t="s">
        <v>70</v>
      </c>
    </row>
    <row r="488" spans="1:15" x14ac:dyDescent="0.2">
      <c r="A488" s="44" t="s">
        <v>7</v>
      </c>
      <c r="B488" s="34" t="s">
        <v>64</v>
      </c>
      <c r="C488" s="44">
        <v>57450.442150000003</v>
      </c>
      <c r="D488" s="44">
        <v>1E-4</v>
      </c>
      <c r="E488" s="43" t="s">
        <v>48</v>
      </c>
      <c r="G488">
        <v>14718.081</v>
      </c>
      <c r="H488">
        <v>57450.414810000002</v>
      </c>
      <c r="I488">
        <v>2.734E-2</v>
      </c>
      <c r="J488">
        <v>5</v>
      </c>
      <c r="O488" s="43" t="s">
        <v>70</v>
      </c>
    </row>
    <row r="489" spans="1:15" x14ac:dyDescent="0.2">
      <c r="A489" s="44" t="s">
        <v>7</v>
      </c>
      <c r="B489" s="34" t="s">
        <v>64</v>
      </c>
      <c r="C489" s="44">
        <v>57450.778489999997</v>
      </c>
      <c r="D489" s="44">
        <v>1E-4</v>
      </c>
      <c r="E489" s="43" t="s">
        <v>48</v>
      </c>
      <c r="G489">
        <v>14719.081</v>
      </c>
      <c r="H489">
        <v>57450.751149999996</v>
      </c>
      <c r="I489">
        <v>2.734E-2</v>
      </c>
      <c r="J489">
        <v>5</v>
      </c>
      <c r="O489" s="43" t="s">
        <v>70</v>
      </c>
    </row>
    <row r="490" spans="1:15" x14ac:dyDescent="0.2">
      <c r="A490" s="44" t="s">
        <v>7</v>
      </c>
      <c r="B490" s="34" t="s">
        <v>64</v>
      </c>
      <c r="C490" s="44">
        <v>57451.114820000003</v>
      </c>
      <c r="D490" s="44">
        <v>1E-4</v>
      </c>
      <c r="E490" s="43" t="s">
        <v>48</v>
      </c>
      <c r="G490">
        <v>14720.081</v>
      </c>
      <c r="H490">
        <v>57451.087480000002</v>
      </c>
      <c r="I490">
        <v>2.734E-2</v>
      </c>
      <c r="J490">
        <v>5</v>
      </c>
      <c r="O490" s="43" t="s">
        <v>70</v>
      </c>
    </row>
    <row r="491" spans="1:15" x14ac:dyDescent="0.2">
      <c r="A491" s="44" t="s">
        <v>7</v>
      </c>
      <c r="B491" s="34" t="s">
        <v>64</v>
      </c>
      <c r="C491" s="44">
        <v>57451.45117</v>
      </c>
      <c r="D491" s="44">
        <v>1E-4</v>
      </c>
      <c r="E491" s="43" t="s">
        <v>48</v>
      </c>
      <c r="G491">
        <v>14721.081</v>
      </c>
      <c r="H491">
        <v>57451.423820000004</v>
      </c>
      <c r="I491">
        <v>2.7349999999999999E-2</v>
      </c>
      <c r="J491">
        <v>5</v>
      </c>
      <c r="O491" s="43" t="s">
        <v>70</v>
      </c>
    </row>
    <row r="492" spans="1:15" x14ac:dyDescent="0.2">
      <c r="A492" s="44" t="s">
        <v>7</v>
      </c>
      <c r="B492" s="34" t="s">
        <v>64</v>
      </c>
      <c r="C492" s="44">
        <v>57451.787510000002</v>
      </c>
      <c r="D492" s="44">
        <v>1E-4</v>
      </c>
      <c r="E492" s="43" t="s">
        <v>48</v>
      </c>
      <c r="G492">
        <v>14722.081</v>
      </c>
      <c r="H492">
        <v>57451.760150000002</v>
      </c>
      <c r="I492">
        <v>2.7359999999999999E-2</v>
      </c>
      <c r="J492">
        <v>5</v>
      </c>
      <c r="O492" s="43" t="s">
        <v>70</v>
      </c>
    </row>
    <row r="493" spans="1:15" x14ac:dyDescent="0.2">
      <c r="A493" s="44" t="s">
        <v>7</v>
      </c>
      <c r="B493" s="34" t="s">
        <v>64</v>
      </c>
      <c r="C493" s="44">
        <v>57452.12384</v>
      </c>
      <c r="D493" s="44">
        <v>1E-4</v>
      </c>
      <c r="E493" s="43" t="s">
        <v>48</v>
      </c>
      <c r="G493">
        <v>14723.081</v>
      </c>
      <c r="H493">
        <v>57452.096490000004</v>
      </c>
      <c r="I493">
        <v>2.7349999999999999E-2</v>
      </c>
      <c r="J493">
        <v>5</v>
      </c>
      <c r="O493" s="43" t="s">
        <v>70</v>
      </c>
    </row>
    <row r="494" spans="1:15" x14ac:dyDescent="0.2">
      <c r="A494" s="44" t="s">
        <v>7</v>
      </c>
      <c r="B494" s="34" t="s">
        <v>64</v>
      </c>
      <c r="C494" s="44">
        <v>57452.460189999998</v>
      </c>
      <c r="D494" s="44">
        <v>1E-4</v>
      </c>
      <c r="E494" s="43" t="s">
        <v>48</v>
      </c>
      <c r="G494">
        <v>14724.081</v>
      </c>
      <c r="H494">
        <v>57452.432820000002</v>
      </c>
      <c r="I494">
        <v>2.7369999999999998E-2</v>
      </c>
      <c r="J494">
        <v>5</v>
      </c>
      <c r="O494" s="43" t="s">
        <v>70</v>
      </c>
    </row>
    <row r="495" spans="1:15" x14ac:dyDescent="0.2">
      <c r="A495" s="44" t="s">
        <v>7</v>
      </c>
      <c r="B495" s="34" t="s">
        <v>64</v>
      </c>
      <c r="C495" s="44">
        <v>57452.79653</v>
      </c>
      <c r="D495" s="44">
        <v>1E-4</v>
      </c>
      <c r="E495" s="43" t="s">
        <v>48</v>
      </c>
      <c r="G495">
        <v>14725.081</v>
      </c>
      <c r="H495">
        <v>57452.76915</v>
      </c>
      <c r="I495">
        <v>2.7380000000000002E-2</v>
      </c>
      <c r="J495">
        <v>5</v>
      </c>
      <c r="O495" s="43" t="s">
        <v>70</v>
      </c>
    </row>
    <row r="496" spans="1:15" x14ac:dyDescent="0.2">
      <c r="A496" s="44" t="s">
        <v>7</v>
      </c>
      <c r="B496" s="34" t="s">
        <v>64</v>
      </c>
      <c r="C496" s="44">
        <v>57453.132859999998</v>
      </c>
      <c r="D496" s="44">
        <v>1E-4</v>
      </c>
      <c r="E496" s="43" t="s">
        <v>48</v>
      </c>
      <c r="G496">
        <v>14726.081</v>
      </c>
      <c r="H496">
        <v>57453.105490000002</v>
      </c>
      <c r="I496">
        <v>2.7369999999999998E-2</v>
      </c>
      <c r="J496">
        <v>5</v>
      </c>
      <c r="O496" s="43" t="s">
        <v>70</v>
      </c>
    </row>
    <row r="497" spans="1:15" x14ac:dyDescent="0.2">
      <c r="A497" s="44" t="s">
        <v>7</v>
      </c>
      <c r="B497" s="34" t="s">
        <v>64</v>
      </c>
      <c r="C497" s="44">
        <v>57453.469210000003</v>
      </c>
      <c r="D497" s="44">
        <v>1E-4</v>
      </c>
      <c r="E497" s="43" t="s">
        <v>48</v>
      </c>
      <c r="G497">
        <v>14727.081</v>
      </c>
      <c r="H497">
        <v>57453.44182</v>
      </c>
      <c r="I497">
        <v>2.7390000000000001E-2</v>
      </c>
      <c r="J497">
        <v>5</v>
      </c>
      <c r="O497" s="43" t="s">
        <v>70</v>
      </c>
    </row>
    <row r="498" spans="1:15" x14ac:dyDescent="0.2">
      <c r="A498" s="44" t="s">
        <v>7</v>
      </c>
      <c r="B498" s="34" t="s">
        <v>64</v>
      </c>
      <c r="C498" s="44">
        <v>57453.805549999997</v>
      </c>
      <c r="D498" s="44">
        <v>1E-4</v>
      </c>
      <c r="E498" s="43" t="s">
        <v>48</v>
      </c>
      <c r="G498">
        <v>14728.081</v>
      </c>
      <c r="H498">
        <v>57453.778160000002</v>
      </c>
      <c r="I498">
        <v>2.7390000000000001E-2</v>
      </c>
      <c r="J498">
        <v>5</v>
      </c>
      <c r="O498" s="43" t="s">
        <v>70</v>
      </c>
    </row>
    <row r="499" spans="1:15" x14ac:dyDescent="0.2">
      <c r="A499" s="44" t="s">
        <v>7</v>
      </c>
      <c r="B499" s="34" t="s">
        <v>64</v>
      </c>
      <c r="C499" s="44">
        <v>57454.141880000003</v>
      </c>
      <c r="D499" s="44">
        <v>1E-4</v>
      </c>
      <c r="E499" s="43" t="s">
        <v>48</v>
      </c>
      <c r="G499">
        <v>14729.081</v>
      </c>
      <c r="H499">
        <v>57454.11449</v>
      </c>
      <c r="I499">
        <v>2.7390000000000001E-2</v>
      </c>
      <c r="J499">
        <v>5</v>
      </c>
      <c r="O499" s="43" t="s">
        <v>70</v>
      </c>
    </row>
    <row r="500" spans="1:15" x14ac:dyDescent="0.2">
      <c r="A500" s="44" t="s">
        <v>7</v>
      </c>
      <c r="B500" s="34" t="s">
        <v>64</v>
      </c>
      <c r="C500" s="44">
        <v>57454.478219999997</v>
      </c>
      <c r="D500" s="44">
        <v>1E-4</v>
      </c>
      <c r="E500" s="43" t="s">
        <v>48</v>
      </c>
      <c r="G500">
        <v>14730.081</v>
      </c>
      <c r="H500">
        <v>57454.450830000002</v>
      </c>
      <c r="I500">
        <v>2.7390000000000001E-2</v>
      </c>
      <c r="J500">
        <v>5</v>
      </c>
      <c r="O500" s="43" t="s">
        <v>70</v>
      </c>
    </row>
    <row r="501" spans="1:15" x14ac:dyDescent="0.2">
      <c r="A501" s="44" t="s">
        <v>7</v>
      </c>
      <c r="B501" s="34" t="s">
        <v>64</v>
      </c>
      <c r="C501" s="44">
        <v>57454.814559999999</v>
      </c>
      <c r="D501" s="44">
        <v>1E-4</v>
      </c>
      <c r="E501" s="43" t="s">
        <v>48</v>
      </c>
      <c r="G501">
        <v>14731.081</v>
      </c>
      <c r="H501">
        <v>57454.78716</v>
      </c>
      <c r="I501">
        <v>2.7400000000000001E-2</v>
      </c>
      <c r="J501">
        <v>5</v>
      </c>
      <c r="O501" s="43" t="s">
        <v>70</v>
      </c>
    </row>
    <row r="502" spans="1:15" x14ac:dyDescent="0.2">
      <c r="A502" s="44" t="s">
        <v>7</v>
      </c>
      <c r="B502" s="34" t="s">
        <v>64</v>
      </c>
      <c r="C502" s="44">
        <v>57455.150900000001</v>
      </c>
      <c r="D502" s="44">
        <v>1E-4</v>
      </c>
      <c r="E502" s="43" t="s">
        <v>48</v>
      </c>
      <c r="G502">
        <v>14732.081</v>
      </c>
      <c r="H502">
        <v>57455.123500000002</v>
      </c>
      <c r="I502">
        <v>2.7400000000000001E-2</v>
      </c>
      <c r="J502">
        <v>5</v>
      </c>
      <c r="O502" s="43" t="s">
        <v>70</v>
      </c>
    </row>
    <row r="503" spans="1:15" x14ac:dyDescent="0.2">
      <c r="A503" s="44" t="s">
        <v>7</v>
      </c>
      <c r="B503" s="34" t="s">
        <v>64</v>
      </c>
      <c r="C503" s="44">
        <v>57455.487240000002</v>
      </c>
      <c r="D503" s="44">
        <v>1E-4</v>
      </c>
      <c r="E503" s="43" t="s">
        <v>48</v>
      </c>
      <c r="G503">
        <v>14733.081</v>
      </c>
      <c r="H503">
        <v>57455.45983</v>
      </c>
      <c r="I503">
        <v>2.741E-2</v>
      </c>
      <c r="J503">
        <v>5</v>
      </c>
      <c r="O503" s="43" t="s">
        <v>70</v>
      </c>
    </row>
    <row r="504" spans="1:15" x14ac:dyDescent="0.2">
      <c r="A504" s="44" t="s">
        <v>7</v>
      </c>
      <c r="B504" s="34" t="s">
        <v>64</v>
      </c>
      <c r="C504" s="44">
        <v>57455.823579999997</v>
      </c>
      <c r="D504" s="44">
        <v>1E-4</v>
      </c>
      <c r="E504" s="43" t="s">
        <v>48</v>
      </c>
      <c r="G504">
        <v>14734.082</v>
      </c>
      <c r="H504">
        <v>57455.796170000001</v>
      </c>
      <c r="I504">
        <v>2.741E-2</v>
      </c>
      <c r="J504">
        <v>5</v>
      </c>
      <c r="O504" s="43" t="s">
        <v>70</v>
      </c>
    </row>
    <row r="505" spans="1:15" x14ac:dyDescent="0.2">
      <c r="A505" s="44" t="s">
        <v>7</v>
      </c>
      <c r="B505" s="34" t="s">
        <v>64</v>
      </c>
      <c r="C505" s="44">
        <v>57456.159919999998</v>
      </c>
      <c r="D505" s="44">
        <v>1E-4</v>
      </c>
      <c r="E505" s="43" t="s">
        <v>48</v>
      </c>
      <c r="G505">
        <v>14735.082</v>
      </c>
      <c r="H505">
        <v>57456.1325</v>
      </c>
      <c r="I505">
        <v>2.742E-2</v>
      </c>
      <c r="J505">
        <v>5</v>
      </c>
      <c r="O505" s="43" t="s">
        <v>70</v>
      </c>
    </row>
    <row r="506" spans="1:15" x14ac:dyDescent="0.2">
      <c r="A506" s="44" t="s">
        <v>7</v>
      </c>
      <c r="B506" s="34" t="s">
        <v>64</v>
      </c>
      <c r="C506" s="44">
        <v>57456.832600000002</v>
      </c>
      <c r="D506" s="44">
        <v>1E-4</v>
      </c>
      <c r="E506" s="43" t="s">
        <v>48</v>
      </c>
      <c r="G506">
        <v>14737.082</v>
      </c>
      <c r="H506">
        <v>57456.80517</v>
      </c>
      <c r="I506">
        <v>2.743E-2</v>
      </c>
      <c r="J506">
        <v>5</v>
      </c>
      <c r="O506" s="43" t="s">
        <v>70</v>
      </c>
    </row>
    <row r="507" spans="1:15" x14ac:dyDescent="0.2">
      <c r="A507" s="44" t="s">
        <v>7</v>
      </c>
      <c r="B507" s="34" t="s">
        <v>64</v>
      </c>
      <c r="C507" s="44">
        <v>57457.168940000003</v>
      </c>
      <c r="D507" s="44">
        <v>1E-4</v>
      </c>
      <c r="E507" s="43" t="s">
        <v>48</v>
      </c>
      <c r="G507">
        <v>14738.082</v>
      </c>
      <c r="H507">
        <v>57457.141510000001</v>
      </c>
      <c r="I507">
        <v>2.743E-2</v>
      </c>
      <c r="J507">
        <v>5</v>
      </c>
      <c r="O507" s="43" t="s">
        <v>70</v>
      </c>
    </row>
    <row r="508" spans="1:15" x14ac:dyDescent="0.2">
      <c r="A508" s="44" t="s">
        <v>7</v>
      </c>
      <c r="B508" s="34" t="s">
        <v>64</v>
      </c>
      <c r="C508" s="44">
        <v>57457.505279999998</v>
      </c>
      <c r="D508" s="44">
        <v>1E-4</v>
      </c>
      <c r="E508" s="43" t="s">
        <v>48</v>
      </c>
      <c r="G508">
        <v>14739.082</v>
      </c>
      <c r="H508">
        <v>57457.47784</v>
      </c>
      <c r="I508">
        <v>2.7439999999999999E-2</v>
      </c>
      <c r="J508">
        <v>5</v>
      </c>
      <c r="O508" s="43" t="s">
        <v>70</v>
      </c>
    </row>
    <row r="509" spans="1:15" x14ac:dyDescent="0.2">
      <c r="A509" s="44" t="s">
        <v>7</v>
      </c>
      <c r="B509" s="34" t="s">
        <v>64</v>
      </c>
      <c r="C509" s="44">
        <v>57457.841619999999</v>
      </c>
      <c r="D509" s="44">
        <v>1E-4</v>
      </c>
      <c r="E509" s="43" t="s">
        <v>48</v>
      </c>
      <c r="G509">
        <v>14740.082</v>
      </c>
      <c r="H509">
        <v>57457.814180000001</v>
      </c>
      <c r="I509">
        <v>2.7439999999999999E-2</v>
      </c>
      <c r="J509">
        <v>5</v>
      </c>
      <c r="O509" s="43" t="s">
        <v>70</v>
      </c>
    </row>
    <row r="510" spans="1:15" x14ac:dyDescent="0.2">
      <c r="A510" s="44" t="s">
        <v>7</v>
      </c>
      <c r="B510" s="34" t="s">
        <v>64</v>
      </c>
      <c r="C510" s="44">
        <v>57458.177960000001</v>
      </c>
      <c r="D510" s="44">
        <v>1E-4</v>
      </c>
      <c r="E510" s="43" t="s">
        <v>48</v>
      </c>
      <c r="G510">
        <v>14741.082</v>
      </c>
      <c r="H510">
        <v>57458.150509999999</v>
      </c>
      <c r="I510">
        <v>2.7449999999999999E-2</v>
      </c>
      <c r="J510">
        <v>5</v>
      </c>
      <c r="O510" s="43" t="s">
        <v>70</v>
      </c>
    </row>
    <row r="511" spans="1:15" x14ac:dyDescent="0.2">
      <c r="A511" s="44" t="s">
        <v>7</v>
      </c>
      <c r="B511" s="34" t="s">
        <v>64</v>
      </c>
      <c r="C511" s="44">
        <v>57458.514300000003</v>
      </c>
      <c r="D511" s="44">
        <v>1E-4</v>
      </c>
      <c r="E511" s="43" t="s">
        <v>48</v>
      </c>
      <c r="G511">
        <v>14742.082</v>
      </c>
      <c r="H511">
        <v>57458.486839999998</v>
      </c>
      <c r="I511">
        <v>2.7459999999999998E-2</v>
      </c>
      <c r="J511">
        <v>5</v>
      </c>
      <c r="O511" s="43" t="s">
        <v>70</v>
      </c>
    </row>
    <row r="512" spans="1:15" x14ac:dyDescent="0.2">
      <c r="A512" s="44" t="s">
        <v>7</v>
      </c>
      <c r="B512" s="34" t="s">
        <v>64</v>
      </c>
      <c r="C512" s="44">
        <v>57458.850639999997</v>
      </c>
      <c r="D512" s="44">
        <v>1E-4</v>
      </c>
      <c r="E512" s="43" t="s">
        <v>48</v>
      </c>
      <c r="G512">
        <v>14743.082</v>
      </c>
      <c r="H512">
        <v>57458.823179999999</v>
      </c>
      <c r="I512">
        <v>2.7459999999999998E-2</v>
      </c>
      <c r="J512">
        <v>5</v>
      </c>
      <c r="O512" s="43" t="s">
        <v>70</v>
      </c>
    </row>
    <row r="513" spans="1:15" x14ac:dyDescent="0.2">
      <c r="A513" s="44" t="s">
        <v>7</v>
      </c>
      <c r="B513" s="34" t="s">
        <v>64</v>
      </c>
      <c r="C513" s="44">
        <v>57459.52332</v>
      </c>
      <c r="D513" s="44">
        <v>1E-4</v>
      </c>
      <c r="E513" s="43" t="s">
        <v>48</v>
      </c>
      <c r="G513">
        <v>14745.082</v>
      </c>
      <c r="H513">
        <v>57459.495849999999</v>
      </c>
      <c r="I513">
        <v>2.7470000000000001E-2</v>
      </c>
      <c r="J513">
        <v>5</v>
      </c>
      <c r="O513" s="43" t="s">
        <v>70</v>
      </c>
    </row>
    <row r="514" spans="1:15" x14ac:dyDescent="0.2">
      <c r="A514" s="44" t="s">
        <v>7</v>
      </c>
      <c r="B514" s="34" t="s">
        <v>64</v>
      </c>
      <c r="C514" s="44">
        <v>57459.859649999999</v>
      </c>
      <c r="D514" s="44">
        <v>1E-4</v>
      </c>
      <c r="E514" s="43" t="s">
        <v>48</v>
      </c>
      <c r="G514">
        <v>14746.082</v>
      </c>
      <c r="H514">
        <v>57459.832179999998</v>
      </c>
      <c r="I514">
        <v>2.7470000000000001E-2</v>
      </c>
      <c r="J514">
        <v>5</v>
      </c>
      <c r="O514" s="43" t="s">
        <v>70</v>
      </c>
    </row>
    <row r="515" spans="1:15" x14ac:dyDescent="0.2">
      <c r="A515" s="44" t="s">
        <v>7</v>
      </c>
      <c r="B515" s="34" t="s">
        <v>64</v>
      </c>
      <c r="C515" s="44">
        <v>57460.19599</v>
      </c>
      <c r="D515" s="44">
        <v>1E-4</v>
      </c>
      <c r="E515" s="43" t="s">
        <v>48</v>
      </c>
      <c r="G515">
        <v>14747.082</v>
      </c>
      <c r="H515">
        <v>57460.168519999999</v>
      </c>
      <c r="I515">
        <v>2.7470000000000001E-2</v>
      </c>
      <c r="J515">
        <v>5</v>
      </c>
      <c r="O515" s="43" t="s">
        <v>70</v>
      </c>
    </row>
    <row r="516" spans="1:15" x14ac:dyDescent="0.2">
      <c r="A516" s="44" t="s">
        <v>7</v>
      </c>
      <c r="B516" s="34" t="s">
        <v>64</v>
      </c>
      <c r="C516" s="44">
        <v>57460.532330000002</v>
      </c>
      <c r="D516" s="44">
        <v>1E-4</v>
      </c>
      <c r="E516" s="43" t="s">
        <v>48</v>
      </c>
      <c r="G516">
        <v>14748.082</v>
      </c>
      <c r="H516">
        <v>57460.504849999998</v>
      </c>
      <c r="I516">
        <v>2.7480000000000001E-2</v>
      </c>
      <c r="J516">
        <v>5</v>
      </c>
      <c r="O516" s="43" t="s">
        <v>70</v>
      </c>
    </row>
    <row r="517" spans="1:15" x14ac:dyDescent="0.2">
      <c r="A517" s="44" t="s">
        <v>7</v>
      </c>
      <c r="B517" s="34" t="s">
        <v>64</v>
      </c>
      <c r="C517" s="44">
        <v>57460.868670000003</v>
      </c>
      <c r="D517" s="44">
        <v>1E-4</v>
      </c>
      <c r="E517" s="43" t="s">
        <v>48</v>
      </c>
      <c r="G517">
        <v>14749.082</v>
      </c>
      <c r="H517">
        <v>57460.841189999999</v>
      </c>
      <c r="I517">
        <v>2.7480000000000001E-2</v>
      </c>
      <c r="J517">
        <v>5</v>
      </c>
      <c r="O517" s="43" t="s">
        <v>70</v>
      </c>
    </row>
    <row r="518" spans="1:15" x14ac:dyDescent="0.2">
      <c r="A518" s="44" t="s">
        <v>7</v>
      </c>
      <c r="B518" s="34" t="s">
        <v>64</v>
      </c>
      <c r="C518" s="44">
        <v>57461.205009999998</v>
      </c>
      <c r="D518" s="44">
        <v>1E-4</v>
      </c>
      <c r="E518" s="43" t="s">
        <v>48</v>
      </c>
      <c r="G518">
        <v>14750.082</v>
      </c>
      <c r="H518">
        <v>57461.177519999997</v>
      </c>
      <c r="I518">
        <v>2.7490000000000001E-2</v>
      </c>
      <c r="J518">
        <v>5</v>
      </c>
      <c r="O518" s="43" t="s">
        <v>70</v>
      </c>
    </row>
    <row r="519" spans="1:15" x14ac:dyDescent="0.2">
      <c r="A519" s="44" t="s">
        <v>7</v>
      </c>
      <c r="B519" s="34" t="s">
        <v>64</v>
      </c>
      <c r="C519" s="44">
        <v>57461.54135</v>
      </c>
      <c r="D519" s="44">
        <v>1E-4</v>
      </c>
      <c r="E519" s="43" t="s">
        <v>48</v>
      </c>
      <c r="G519">
        <v>14751.082</v>
      </c>
      <c r="H519">
        <v>57461.513859999999</v>
      </c>
      <c r="I519">
        <v>2.7490000000000001E-2</v>
      </c>
      <c r="J519">
        <v>5</v>
      </c>
      <c r="O519" s="43" t="s">
        <v>70</v>
      </c>
    </row>
    <row r="520" spans="1:15" x14ac:dyDescent="0.2">
      <c r="A520" s="44" t="s">
        <v>7</v>
      </c>
      <c r="B520" s="34" t="s">
        <v>64</v>
      </c>
      <c r="C520" s="44">
        <v>57462.214030000003</v>
      </c>
      <c r="D520" s="44">
        <v>1E-4</v>
      </c>
      <c r="E520" s="43" t="s">
        <v>48</v>
      </c>
      <c r="G520">
        <v>14753.082</v>
      </c>
      <c r="H520">
        <v>57462.186529999999</v>
      </c>
      <c r="I520">
        <v>2.75E-2</v>
      </c>
      <c r="J520">
        <v>5</v>
      </c>
      <c r="O520" s="43" t="s">
        <v>70</v>
      </c>
    </row>
    <row r="521" spans="1:15" x14ac:dyDescent="0.2">
      <c r="A521" s="44" t="s">
        <v>7</v>
      </c>
      <c r="B521" s="34" t="s">
        <v>64</v>
      </c>
      <c r="C521" s="44">
        <v>57462.550369999997</v>
      </c>
      <c r="D521" s="44">
        <v>1E-4</v>
      </c>
      <c r="E521" s="43" t="s">
        <v>48</v>
      </c>
      <c r="G521">
        <v>14754.082</v>
      </c>
      <c r="H521">
        <v>57462.522859999997</v>
      </c>
      <c r="I521">
        <v>2.751E-2</v>
      </c>
      <c r="J521">
        <v>5</v>
      </c>
      <c r="O521" s="43" t="s">
        <v>70</v>
      </c>
    </row>
    <row r="522" spans="1:15" x14ac:dyDescent="0.2">
      <c r="A522" s="44" t="s">
        <v>7</v>
      </c>
      <c r="B522" s="34" t="s">
        <v>64</v>
      </c>
      <c r="C522" s="44">
        <v>57462.886709999999</v>
      </c>
      <c r="D522" s="44">
        <v>1E-4</v>
      </c>
      <c r="E522" s="43" t="s">
        <v>48</v>
      </c>
      <c r="G522">
        <v>14755.082</v>
      </c>
      <c r="H522">
        <v>57462.859199999999</v>
      </c>
      <c r="I522">
        <v>2.751E-2</v>
      </c>
      <c r="J522">
        <v>5</v>
      </c>
      <c r="O522" s="43" t="s">
        <v>70</v>
      </c>
    </row>
    <row r="523" spans="1:15" x14ac:dyDescent="0.2">
      <c r="A523" s="44" t="s">
        <v>7</v>
      </c>
      <c r="B523" s="34" t="s">
        <v>64</v>
      </c>
      <c r="C523" s="44">
        <v>57463.223050000001</v>
      </c>
      <c r="D523" s="44">
        <v>1E-4</v>
      </c>
      <c r="E523" s="43" t="s">
        <v>48</v>
      </c>
      <c r="G523">
        <v>14756.082</v>
      </c>
      <c r="H523">
        <v>57463.195529999997</v>
      </c>
      <c r="I523">
        <v>2.7519999999999999E-2</v>
      </c>
      <c r="J523">
        <v>5</v>
      </c>
      <c r="O523" s="43" t="s">
        <v>70</v>
      </c>
    </row>
    <row r="524" spans="1:15" x14ac:dyDescent="0.2">
      <c r="A524" s="44" t="s">
        <v>7</v>
      </c>
      <c r="B524" s="34" t="s">
        <v>64</v>
      </c>
      <c r="C524" s="44">
        <v>57463.559390000002</v>
      </c>
      <c r="D524" s="44">
        <v>1E-4</v>
      </c>
      <c r="E524" s="43" t="s">
        <v>48</v>
      </c>
      <c r="G524">
        <v>14757.082</v>
      </c>
      <c r="H524">
        <v>57463.531869999999</v>
      </c>
      <c r="I524">
        <v>2.7519999999999999E-2</v>
      </c>
      <c r="J524">
        <v>5</v>
      </c>
      <c r="O524" s="43" t="s">
        <v>70</v>
      </c>
    </row>
    <row r="525" spans="1:15" x14ac:dyDescent="0.2">
      <c r="A525" s="44" t="s">
        <v>7</v>
      </c>
      <c r="B525" s="34" t="s">
        <v>64</v>
      </c>
      <c r="C525" s="44">
        <v>57463.895729999997</v>
      </c>
      <c r="D525" s="44">
        <v>1E-4</v>
      </c>
      <c r="E525" s="43" t="s">
        <v>48</v>
      </c>
      <c r="G525">
        <v>14758.082</v>
      </c>
      <c r="H525">
        <v>57463.868199999997</v>
      </c>
      <c r="I525">
        <v>2.7529999999999999E-2</v>
      </c>
      <c r="J525">
        <v>5</v>
      </c>
      <c r="O525" s="43" t="s">
        <v>70</v>
      </c>
    </row>
    <row r="526" spans="1:15" x14ac:dyDescent="0.2">
      <c r="A526" s="44" t="s">
        <v>7</v>
      </c>
      <c r="B526" s="34" t="s">
        <v>64</v>
      </c>
      <c r="C526" s="44">
        <v>57464.232069999998</v>
      </c>
      <c r="D526" s="44">
        <v>1E-4</v>
      </c>
      <c r="E526" s="43" t="s">
        <v>48</v>
      </c>
      <c r="G526">
        <v>14759.082</v>
      </c>
      <c r="H526">
        <v>57464.204530000003</v>
      </c>
      <c r="I526">
        <v>2.7539999999999999E-2</v>
      </c>
      <c r="J526">
        <v>5</v>
      </c>
      <c r="O526" s="43" t="s">
        <v>70</v>
      </c>
    </row>
    <row r="527" spans="1:15" x14ac:dyDescent="0.2">
      <c r="A527" s="44" t="s">
        <v>7</v>
      </c>
      <c r="B527" s="34" t="s">
        <v>64</v>
      </c>
      <c r="C527" s="44">
        <v>57464.904750000002</v>
      </c>
      <c r="D527" s="44">
        <v>1E-4</v>
      </c>
      <c r="E527" s="43" t="s">
        <v>48</v>
      </c>
      <c r="G527">
        <v>14761.082</v>
      </c>
      <c r="H527">
        <v>57464.877200000003</v>
      </c>
      <c r="I527">
        <v>2.7550000000000002E-2</v>
      </c>
      <c r="J527">
        <v>5</v>
      </c>
      <c r="O527" s="43" t="s">
        <v>70</v>
      </c>
    </row>
    <row r="528" spans="1:15" x14ac:dyDescent="0.2">
      <c r="A528" s="44" t="s">
        <v>7</v>
      </c>
      <c r="B528" s="34" t="s">
        <v>64</v>
      </c>
      <c r="C528" s="44">
        <v>57465.241090000003</v>
      </c>
      <c r="D528" s="44">
        <v>1E-4</v>
      </c>
      <c r="E528" s="43" t="s">
        <v>48</v>
      </c>
      <c r="G528">
        <v>14762.082</v>
      </c>
      <c r="H528">
        <v>57465.213539999997</v>
      </c>
      <c r="I528">
        <v>2.7550000000000002E-2</v>
      </c>
      <c r="J528">
        <v>5</v>
      </c>
      <c r="O528" s="43" t="s">
        <v>70</v>
      </c>
    </row>
    <row r="529" spans="1:15" x14ac:dyDescent="0.2">
      <c r="A529" s="44" t="s">
        <v>7</v>
      </c>
      <c r="B529" s="34" t="s">
        <v>64</v>
      </c>
      <c r="C529" s="44">
        <v>57465.577420000001</v>
      </c>
      <c r="D529" s="44">
        <v>1E-4</v>
      </c>
      <c r="E529" s="43" t="s">
        <v>48</v>
      </c>
      <c r="G529">
        <v>14763.082</v>
      </c>
      <c r="H529">
        <v>57465.549870000003</v>
      </c>
      <c r="I529">
        <v>2.7550000000000002E-2</v>
      </c>
      <c r="J529">
        <v>5</v>
      </c>
      <c r="O529" s="43" t="s">
        <v>70</v>
      </c>
    </row>
    <row r="530" spans="1:15" x14ac:dyDescent="0.2">
      <c r="A530" s="44" t="s">
        <v>7</v>
      </c>
      <c r="B530" s="34" t="s">
        <v>64</v>
      </c>
      <c r="C530" s="44">
        <v>57465.913760000003</v>
      </c>
      <c r="D530" s="44">
        <v>1E-4</v>
      </c>
      <c r="E530" s="43" t="s">
        <v>48</v>
      </c>
      <c r="G530">
        <v>14764.082</v>
      </c>
      <c r="H530">
        <v>57465.886209999997</v>
      </c>
      <c r="I530">
        <v>2.7550000000000002E-2</v>
      </c>
      <c r="J530">
        <v>5</v>
      </c>
      <c r="O530" s="43" t="s">
        <v>70</v>
      </c>
    </row>
    <row r="531" spans="1:15" x14ac:dyDescent="0.2">
      <c r="A531" s="44" t="s">
        <v>7</v>
      </c>
      <c r="B531" s="34" t="s">
        <v>64</v>
      </c>
      <c r="C531" s="44">
        <v>57466.250099999997</v>
      </c>
      <c r="D531" s="44">
        <v>1E-4</v>
      </c>
      <c r="E531" s="43" t="s">
        <v>48</v>
      </c>
      <c r="G531">
        <v>14765.082</v>
      </c>
      <c r="H531">
        <v>57466.222540000002</v>
      </c>
      <c r="I531">
        <v>2.7560000000000001E-2</v>
      </c>
      <c r="J531">
        <v>5</v>
      </c>
      <c r="O531" s="43" t="s">
        <v>70</v>
      </c>
    </row>
    <row r="532" spans="1:15" x14ac:dyDescent="0.2">
      <c r="A532" s="44" t="s">
        <v>7</v>
      </c>
      <c r="B532" s="34" t="s">
        <v>64</v>
      </c>
      <c r="C532" s="44">
        <v>57466.586439999999</v>
      </c>
      <c r="D532" s="44">
        <v>1E-4</v>
      </c>
      <c r="E532" s="43" t="s">
        <v>48</v>
      </c>
      <c r="G532">
        <v>14766.082</v>
      </c>
      <c r="H532">
        <v>57466.558879999997</v>
      </c>
      <c r="I532">
        <v>2.7560000000000001E-2</v>
      </c>
      <c r="J532">
        <v>5</v>
      </c>
      <c r="O532" s="43" t="s">
        <v>70</v>
      </c>
    </row>
    <row r="533" spans="1:15" x14ac:dyDescent="0.2">
      <c r="A533" s="44" t="s">
        <v>7</v>
      </c>
      <c r="B533" s="34" t="s">
        <v>64</v>
      </c>
      <c r="C533" s="44">
        <v>57466.922780000001</v>
      </c>
      <c r="D533" s="44">
        <v>1E-4</v>
      </c>
      <c r="E533" s="43" t="s">
        <v>48</v>
      </c>
      <c r="G533">
        <v>14767.082</v>
      </c>
      <c r="H533">
        <v>57466.895210000002</v>
      </c>
      <c r="I533">
        <v>2.7570000000000001E-2</v>
      </c>
      <c r="J533">
        <v>5</v>
      </c>
      <c r="O533" s="43" t="s">
        <v>70</v>
      </c>
    </row>
    <row r="534" spans="1:15" x14ac:dyDescent="0.2">
      <c r="A534" s="44" t="s">
        <v>7</v>
      </c>
      <c r="B534" s="34" t="s">
        <v>64</v>
      </c>
      <c r="C534" s="44">
        <v>57467.259120000002</v>
      </c>
      <c r="D534" s="44">
        <v>1E-4</v>
      </c>
      <c r="E534" s="43" t="s">
        <v>48</v>
      </c>
      <c r="G534">
        <v>14768.082</v>
      </c>
      <c r="H534">
        <v>57467.231549999997</v>
      </c>
      <c r="I534">
        <v>2.7570000000000001E-2</v>
      </c>
      <c r="J534">
        <v>5</v>
      </c>
      <c r="O534" s="43" t="s">
        <v>70</v>
      </c>
    </row>
    <row r="535" spans="1:15" x14ac:dyDescent="0.2">
      <c r="A535" s="44" t="s">
        <v>7</v>
      </c>
      <c r="B535" s="34" t="s">
        <v>64</v>
      </c>
      <c r="C535" s="44">
        <v>57467.595459999997</v>
      </c>
      <c r="D535" s="44">
        <v>1E-4</v>
      </c>
      <c r="E535" s="43" t="s">
        <v>48</v>
      </c>
      <c r="G535">
        <v>14769.082</v>
      </c>
      <c r="H535">
        <v>57467.567880000002</v>
      </c>
      <c r="I535">
        <v>2.758E-2</v>
      </c>
      <c r="J535">
        <v>5</v>
      </c>
      <c r="O535" s="43" t="s">
        <v>70</v>
      </c>
    </row>
    <row r="536" spans="1:15" x14ac:dyDescent="0.2">
      <c r="A536" s="44" t="s">
        <v>7</v>
      </c>
      <c r="B536" s="34" t="s">
        <v>64</v>
      </c>
      <c r="C536" s="44">
        <v>57467.931799999998</v>
      </c>
      <c r="D536" s="44">
        <v>1E-4</v>
      </c>
      <c r="E536" s="43" t="s">
        <v>48</v>
      </c>
      <c r="G536">
        <v>14770.082</v>
      </c>
      <c r="H536">
        <v>57467.904219999997</v>
      </c>
      <c r="I536">
        <v>2.758E-2</v>
      </c>
      <c r="J536">
        <v>5</v>
      </c>
      <c r="O536" s="43" t="s">
        <v>70</v>
      </c>
    </row>
    <row r="537" spans="1:15" x14ac:dyDescent="0.2">
      <c r="A537" s="44" t="s">
        <v>7</v>
      </c>
      <c r="B537" s="34" t="s">
        <v>64</v>
      </c>
      <c r="C537" s="44">
        <v>57468.26814</v>
      </c>
      <c r="D537" s="44">
        <v>1E-4</v>
      </c>
      <c r="E537" s="43" t="s">
        <v>48</v>
      </c>
      <c r="G537">
        <v>14771.082</v>
      </c>
      <c r="H537">
        <v>57468.240550000002</v>
      </c>
      <c r="I537">
        <v>2.759E-2</v>
      </c>
      <c r="J537">
        <v>5</v>
      </c>
      <c r="O537" s="43" t="s">
        <v>70</v>
      </c>
    </row>
    <row r="538" spans="1:15" x14ac:dyDescent="0.2">
      <c r="A538" s="44" t="s">
        <v>7</v>
      </c>
      <c r="B538" s="34" t="s">
        <v>64</v>
      </c>
      <c r="C538" s="44">
        <v>57468.604480000002</v>
      </c>
      <c r="D538" s="44">
        <v>1E-4</v>
      </c>
      <c r="E538" s="43" t="s">
        <v>48</v>
      </c>
      <c r="G538">
        <v>14772.082</v>
      </c>
      <c r="H538">
        <v>57468.576889999997</v>
      </c>
      <c r="I538">
        <v>2.759E-2</v>
      </c>
      <c r="J538">
        <v>5</v>
      </c>
      <c r="O538" s="43" t="s">
        <v>70</v>
      </c>
    </row>
    <row r="539" spans="1:15" x14ac:dyDescent="0.2">
      <c r="A539" s="44" t="s">
        <v>7</v>
      </c>
      <c r="B539" s="34" t="s">
        <v>64</v>
      </c>
      <c r="C539" s="44">
        <v>57468.940820000003</v>
      </c>
      <c r="D539" s="44">
        <v>1E-4</v>
      </c>
      <c r="E539" s="43" t="s">
        <v>48</v>
      </c>
      <c r="G539">
        <v>14773.082</v>
      </c>
      <c r="H539">
        <v>57468.913220000002</v>
      </c>
      <c r="I539">
        <v>2.76E-2</v>
      </c>
      <c r="J539">
        <v>5</v>
      </c>
      <c r="O539" s="43" t="s">
        <v>70</v>
      </c>
    </row>
    <row r="540" spans="1:15" x14ac:dyDescent="0.2">
      <c r="A540" s="44" t="s">
        <v>7</v>
      </c>
      <c r="B540" s="34" t="s">
        <v>64</v>
      </c>
      <c r="C540" s="44">
        <v>57469.277159999998</v>
      </c>
      <c r="D540" s="44">
        <v>1E-4</v>
      </c>
      <c r="E540" s="43" t="s">
        <v>48</v>
      </c>
      <c r="G540">
        <v>14774.082</v>
      </c>
      <c r="H540">
        <v>57469.249559999997</v>
      </c>
      <c r="I540">
        <v>2.76E-2</v>
      </c>
      <c r="J540">
        <v>5</v>
      </c>
      <c r="O540" s="43" t="s">
        <v>70</v>
      </c>
    </row>
    <row r="541" spans="1:15" x14ac:dyDescent="0.2">
      <c r="A541" s="44" t="s">
        <v>7</v>
      </c>
      <c r="B541" s="34" t="s">
        <v>64</v>
      </c>
      <c r="C541" s="44">
        <v>57469.613499999999</v>
      </c>
      <c r="D541" s="44">
        <v>1E-4</v>
      </c>
      <c r="E541" s="43" t="s">
        <v>48</v>
      </c>
      <c r="G541">
        <v>14775.082</v>
      </c>
      <c r="H541">
        <v>57469.585890000002</v>
      </c>
      <c r="I541">
        <v>2.7609999999999999E-2</v>
      </c>
      <c r="J541">
        <v>5</v>
      </c>
      <c r="O541" s="43" t="s">
        <v>70</v>
      </c>
    </row>
    <row r="542" spans="1:15" x14ac:dyDescent="0.2">
      <c r="A542" s="44" t="s">
        <v>7</v>
      </c>
      <c r="B542" s="34" t="s">
        <v>64</v>
      </c>
      <c r="C542" s="44">
        <v>57469.949840000001</v>
      </c>
      <c r="D542" s="44">
        <v>1E-4</v>
      </c>
      <c r="E542" s="43" t="s">
        <v>48</v>
      </c>
      <c r="G542">
        <v>14776.082</v>
      </c>
      <c r="H542">
        <v>57469.92222</v>
      </c>
      <c r="I542">
        <v>2.7619999999999999E-2</v>
      </c>
      <c r="J542">
        <v>5</v>
      </c>
      <c r="O542" s="43" t="s">
        <v>70</v>
      </c>
    </row>
    <row r="543" spans="1:15" x14ac:dyDescent="0.2">
      <c r="A543" s="44" t="s">
        <v>7</v>
      </c>
      <c r="B543" s="34" t="s">
        <v>64</v>
      </c>
      <c r="C543" s="44">
        <v>57470.286180000003</v>
      </c>
      <c r="D543" s="44">
        <v>1E-4</v>
      </c>
      <c r="E543" s="43" t="s">
        <v>48</v>
      </c>
      <c r="G543">
        <v>14777.082</v>
      </c>
      <c r="H543">
        <v>57470.258560000002</v>
      </c>
      <c r="I543">
        <v>2.7619999999999999E-2</v>
      </c>
      <c r="J543">
        <v>5</v>
      </c>
      <c r="O543" s="43" t="s">
        <v>70</v>
      </c>
    </row>
    <row r="544" spans="1:15" x14ac:dyDescent="0.2">
      <c r="A544" s="44" t="s">
        <v>7</v>
      </c>
      <c r="B544" s="34" t="s">
        <v>64</v>
      </c>
      <c r="C544" s="44">
        <v>57470.622519999997</v>
      </c>
      <c r="D544" s="44">
        <v>1E-4</v>
      </c>
      <c r="E544" s="43" t="s">
        <v>48</v>
      </c>
      <c r="G544">
        <v>14778.082</v>
      </c>
      <c r="H544">
        <v>57470.59489</v>
      </c>
      <c r="I544">
        <v>2.7629999999999998E-2</v>
      </c>
      <c r="J544">
        <v>5</v>
      </c>
      <c r="O544" s="43" t="s">
        <v>70</v>
      </c>
    </row>
  </sheetData>
  <phoneticPr fontId="29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Active + TESS</vt:lpstr>
      <vt:lpstr>Active </vt:lpstr>
      <vt:lpstr>Sheet1</vt:lpstr>
      <vt:lpstr>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2022-03-30T07:15:14Z</dcterms:created>
  <dcterms:modified xsi:type="dcterms:W3CDTF">2023-08-22T07:13:38Z</dcterms:modified>
</cp:coreProperties>
</file>