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E1AE7822-4826-4B15-A0F7-67907574D52D}" xr6:coauthVersionLast="47" xr6:coauthVersionMax="47" xr10:uidLastSave="{00000000-0000-0000-0000-000000000000}"/>
  <bookViews>
    <workbookView xWindow="13590" yWindow="1230" windowWidth="13590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G11" i="1"/>
  <c r="F11" i="1"/>
  <c r="C7" i="1"/>
  <c r="C21" i="1" s="1"/>
  <c r="A21" i="1"/>
  <c r="F15" i="1"/>
  <c r="F16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<sst xmlns="http://schemas.openxmlformats.org/spreadsheetml/2006/main" count="52" uniqueCount="50">
  <si>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</si>
  <si>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</si>
  <si>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</si>
  <si>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</si>
  <si>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</si>
  <si>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</si>
  <si>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</si>
  <si>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</si>
  <si>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</si>
  <si>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</si>
  <si>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</si>
  <si>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</si>
  <si>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</si>
  <si>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</si>
  <si>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</si>
  <si>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</si>
  <si>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</si>
  <si>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</si>
  <si>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</si>
  <si>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</si>
  <si>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</si>
  <si>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</si>
  <si>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</si>
  <si>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</si>
  <si>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</si>
  <si>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</si>
  <si>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</si>
  <si>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</si>
  <si>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</si>
  <si>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</si>
  <si>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</si>
  <si>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</si>
  <si>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</si>
  <si>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</si>
  <si>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</si>
  <si>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</si>
  <si>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</si>
  <si>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</si>
  <si>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</si>
  <si>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</si>
  <si>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</si>
  <si>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</si>
  <si>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</si>
  <si>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</si>
  <si>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</si>
  <si>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EW</t>
  </si>
  <si>
    <t>VSX</t>
  </si>
  <si>
    <t>JBAV, 76</t>
  </si>
  <si>
    <t>I</t>
  </si>
  <si>
    <t>LINEAR 16159166 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</si>
</sst>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166" fontId="19" fillId="0" borderId="0" xfId="0" applyNumberFormat="1" applyFont="1" applyAlignment="1" applyProtection="1">
      <alignment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LINEAR 16159166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6.8999999999999999E-3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212731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212731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212731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212731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-2.7626000002783258E-2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212731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212731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212731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212731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1.7347234759768071E-18</c:v>
                </c:pt>
                <c:pt idx="1">
                  <c:v>-2.7626000002783258E-2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212731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49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45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f>M1</f>
        <v>0</v>
      </c>
      <c r="D7" s="39"/>
    </row>
    <row r="8" spans="1:15" x14ac:dyDescent="0.2">
      <c r="A8" t="s">
        <v>3</v>
      </c>
      <c r="C8" s="6">
        <v>0.27964600000000001</v>
      </c>
      <c r="D8" s="39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1.7347234759768071E-18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-1.2986353659214341E-7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59489.345600000001</v>
      </c>
      <c r="E15" s="10" t="s">
        <v>30</v>
      </c>
      <c r="F15" s="25">
        <f ca="1">NOW()+15018.5+$C$5/24</f>
        <v>60173.825010763889</v>
      </c>
    </row>
    <row r="16" spans="1:15" x14ac:dyDescent="0.2">
      <c r="A16" s="12" t="s">
        <v>4</v>
      </c>
      <c r="B16" s="7"/>
      <c r="C16" s="13">
        <f ca="1">+C8+C12</f>
        <v>0.27964587013646341</v>
      </c>
      <c r="E16" s="10" t="s">
        <v>35</v>
      </c>
      <c r="F16" s="11">
        <f ca="1">ROUND(2*(F15-$C$7)/$C$8,0)/2+F14</f>
        <v>215179.5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2448.5</v>
      </c>
    </row>
    <row r="18" spans="1:21" ht="14.25" thickTop="1" thickBot="1" x14ac:dyDescent="0.25">
      <c r="A18" s="12" t="s">
        <v>5</v>
      </c>
      <c r="B18" s="7"/>
      <c r="C18" s="15">
        <f ca="1">+C15</f>
        <v>59489.345600000001</v>
      </c>
      <c r="D18" s="16">
        <f ca="1">+C16</f>
        <v>0.27964587013646341</v>
      </c>
      <c r="E18" s="10" t="s">
        <v>31</v>
      </c>
      <c r="F18" s="14">
        <f ca="1">+$C$15+$C$16*F17-15018.5-$C$5/24</f>
        <v>45155.954346362465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>
        <f>D7</f>
        <v>0</v>
      </c>
      <c r="C21" s="6">
        <f>C$7</f>
        <v>0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1.7347234759768071E-18</v>
      </c>
      <c r="Q21" s="1">
        <f>+C21-15018.5</f>
        <v>-15018.5</v>
      </c>
    </row>
    <row r="22" spans="1:21" x14ac:dyDescent="0.2">
      <c r="A22" s="41" t="s">
        <v>47</v>
      </c>
      <c r="B22" s="42" t="s">
        <v>48</v>
      </c>
      <c r="C22" s="43">
        <v>59489.345600000001</v>
      </c>
      <c r="D22" s="41">
        <v>6.8999999999999999E-3</v>
      </c>
      <c r="E22">
        <f>+(C22-C$7)/C$8</f>
        <v>212730.90121081652</v>
      </c>
      <c r="F22">
        <f>ROUND(2*E22,0)/2</f>
        <v>212731</v>
      </c>
      <c r="G22">
        <f>+C22-(C$7+F22*C$8)</f>
        <v>-2.7626000002783258E-2</v>
      </c>
      <c r="K22">
        <f>+G22</f>
        <v>-2.7626000002783258E-2</v>
      </c>
      <c r="O22">
        <f ca="1">+C$11+C$12*$F22</f>
        <v>-2.7626000002783258E-2</v>
      </c>
      <c r="Q22" s="1">
        <f>+C22-15018.5</f>
        <v>44470.845600000001</v>
      </c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2023-08-17T07:48:00Z</dcterms:modified>
</cp:coreProperties>
</file>