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38FCB2B5-EA42-4C73-B852-64EA90B1527F}" xr6:coauthVersionLast="47" xr6:coauthVersionMax="47" xr10:uidLastSave="{00000000-0000-0000-0000-000000000000}"/>
  <bookViews>
    <workbookView xWindow="780" yWindow="780" windowWidth="14550" windowHeight="142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2" i="1"/>
  <c r="C11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<sst xmlns="http://schemas.openxmlformats.org/spreadsheetml/2006/main" count="51" uniqueCount="49">
  <si>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</si>
  <si>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</si>
  <si>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</si>
  <si>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</si>
  <si>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</si>
  <si>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</si>
  <si>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</si>
  <si>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</si>
  <si>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</si>
  <si>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</si>
  <si>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</si>
  <si>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</si>
  <si>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</si>
  <si>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</si>
  <si>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</si>
  <si>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</si>
  <si>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</si>
  <si>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</si>
  <si>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</si>
  <si>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</si>
  <si>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</si>
  <si>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</si>
  <si>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</si>
  <si>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</si>
  <si>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</si>
  <si>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</si>
  <si>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</si>
  <si>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</si>
  <si>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</si>
  <si>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</si>
  <si>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</si>
  <si>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</si>
  <si>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</si>
  <si>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</si>
  <si>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</si>
  <si>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</si>
  <si>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</si>
  <si>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</si>
  <si>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</si>
  <si>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</si>
  <si>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</si>
  <si>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</si>
  <si>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</si>
  <si>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</si>
  <si>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EW</t>
  </si>
  <si>
    <t>VSX</t>
  </si>
  <si>
    <t>JBAV, 60</t>
  </si>
  <si>
    <t>I</t>
  </si>
  <si>
    <t>V0549 Vul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</si>
</sst>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V0549</a:t>
            </a:r>
            <a:r>
              <a:rPr lang="en-AU" baseline="0"/>
              <a:t> Vul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233981214903202"/>
          <c:y val="4.39121756487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-7.4489999999059364E-2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-7.4489999999059364E-2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48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55398.436999999998</v>
      </c>
      <c r="D7" s="29" t="s">
        <v>45</v>
      </c>
    </row>
    <row r="8" spans="1:15" x14ac:dyDescent="0.2">
      <c r="A8" t="s">
        <v>3</v>
      </c>
      <c r="C8" s="8">
        <v>0.30425999999999997</v>
      </c>
      <c r="D8" s="29" t="s">
        <v>45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-6.0974910980280251E-6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59115.202673048741</v>
      </c>
      <c r="E15" s="14" t="s">
        <v>30</v>
      </c>
      <c r="F15" s="33">
        <f ca="1">NOW()+15018.5+$C$5/24</f>
        <v>59970.613213773147</v>
      </c>
    </row>
    <row r="16" spans="1:15" x14ac:dyDescent="0.2">
      <c r="A16" s="16" t="s">
        <v>4</v>
      </c>
      <c r="B16" s="10"/>
      <c r="C16" s="17">
        <f ca="1">+C8+C12</f>
        <v>0.30425390250890194</v>
      </c>
      <c r="E16" s="14" t="s">
        <v>35</v>
      </c>
      <c r="F16" s="15">
        <f ca="1">ROUND(2*(F15-$C$7)/$C$8,0)/2+F14</f>
        <v>15028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2812.5</v>
      </c>
    </row>
    <row r="18" spans="1:21" ht="14.25" thickTop="1" thickBot="1" x14ac:dyDescent="0.25">
      <c r="A18" s="16" t="s">
        <v>5</v>
      </c>
      <c r="B18" s="10"/>
      <c r="C18" s="19">
        <f ca="1">+C15</f>
        <v>59115.202673048741</v>
      </c>
      <c r="D18" s="20">
        <f ca="1">+C16</f>
        <v>0.30425390250890194</v>
      </c>
      <c r="E18" s="14" t="s">
        <v>31</v>
      </c>
      <c r="F18" s="18">
        <f ca="1">+$C$15+$C$16*F17-15018.5-$C$5/24</f>
        <v>44952.812607188367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55398.436999999998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40379.936999999998</v>
      </c>
    </row>
    <row r="22" spans="1:21" x14ac:dyDescent="0.2">
      <c r="A22" s="45" t="s">
        <v>46</v>
      </c>
      <c r="B22" s="46" t="s">
        <v>47</v>
      </c>
      <c r="C22" s="47">
        <v>59115.354800000001</v>
      </c>
      <c r="D22" s="45">
        <v>3.5000000000000001E-3</v>
      </c>
      <c r="E22">
        <f>+(C22-C$7)/C$8</f>
        <v>12216.255176493798</v>
      </c>
      <c r="F22">
        <f>ROUND(2*E22,0)/2</f>
        <v>12216.5</v>
      </c>
      <c r="G22">
        <f>+C22-(C$7+F22*C$8)</f>
        <v>-7.4489999999059364E-2</v>
      </c>
      <c r="K22">
        <f>+G22</f>
        <v>-7.4489999999059364E-2</v>
      </c>
      <c r="O22">
        <f ca="1">+C$11+C$12*$F22</f>
        <v>-7.4489999999059364E-2</v>
      </c>
      <c r="Q22" s="43">
        <f>+C22-15018.5</f>
        <v>44096.854800000001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2023-01-26T01:43:01Z</dcterms:modified>
</cp:coreProperties>
</file>