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40DBBAF-F1C7-4103-992A-433C87D44C8A}" xr6:coauthVersionLast="47" xr6:coauthVersionMax="47" xr10:uidLastSave="{00000000-0000-0000-0000-000000000000}"/>
  <bookViews>
    <workbookView xWindow="13935" yWindow="360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K24" i="1" s="1"/>
  <c r="Q24" i="1"/>
  <c r="E22" i="1"/>
  <c r="F22" i="1" s="1"/>
  <c r="G22" i="1" s="1"/>
  <c r="K22" i="1" s="1"/>
  <c r="Q22" i="1"/>
  <c r="E23" i="1"/>
  <c r="F23" i="1" s="1"/>
  <c r="G23" i="1" s="1"/>
  <c r="K23" i="1" s="1"/>
  <c r="Q23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4" i="1" l="1"/>
  <c r="O23" i="1"/>
  <c r="O22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<sst xmlns="http://schemas.openxmlformats.org/spreadsheetml/2006/main" count="55" uniqueCount="50">
  <si>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</si>
  <si>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</si>
  <si>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</si>
  <si>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</si>
  <si>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</si>
  <si>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</si>
  <si>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</si>
  <si>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</si>
  <si>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</si>
  <si>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</si>
  <si>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</si>
  <si>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</si>
  <si>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</si>
  <si>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</si>
  <si>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</si>
  <si>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</si>
  <si>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</si>
  <si>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</si>
  <si>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</si>
  <si>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</si>
  <si>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</si>
  <si>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</si>
  <si>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</si>
  <si>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</si>
  <si>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</si>
  <si>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</si>
  <si>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</si>
  <si>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</si>
  <si>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</si>
  <si>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</si>
  <si>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</si>
  <si>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</si>
  <si>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</si>
  <si>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</si>
  <si>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</si>
  <si>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</si>
  <si>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</si>
  <si>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</si>
  <si>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</si>
  <si>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</si>
  <si>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</si>
  <si>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</si>
  <si>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</si>
  <si>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</si>
  <si>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V0582 Vul</t>
  </si>
  <si>
    <t>EA</t>
  </si>
  <si>
    <t>VSX</t>
  </si>
  <si>
    <t>JBAV, 60</t>
  </si>
  <si>
    <t>I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</si>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</sst>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167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V0582 Vul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  <c:pt idx="3">
                  <c:v>5520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  <c:pt idx="3">
                  <c:v>5520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  <c:pt idx="3">
                  <c:v>5520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  <c:pt idx="3">
                  <c:v>5520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-0.19350000000849832</c:v>
                </c:pt>
                <c:pt idx="2">
                  <c:v>8.2099999999627471E-2</c:v>
                </c:pt>
                <c:pt idx="3">
                  <c:v>-0.12769999999727588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  <c:pt idx="3">
                  <c:v>5520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  <c:pt idx="3">
                  <c:v>5520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  <c:pt idx="3">
                  <c:v>5520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  <c:pt idx="3">
                  <c:v>5520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-3.2717309528370181E-3</c:v>
                </c:pt>
                <c:pt idx="1">
                  <c:v>-6.9151123042833926E-2</c:v>
                </c:pt>
                <c:pt idx="2">
                  <c:v>-7.5608639505542447E-2</c:v>
                </c:pt>
                <c:pt idx="3">
                  <c:v>-9.1068506504933325E-2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  <c:pt idx="3">
                  <c:v>5520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5">
        <v>55396.495000000003</v>
      </c>
      <c r="D7" s="29" t="s">
        <v>46</v>
      </c>
    </row>
    <row r="8" spans="1:15" x14ac:dyDescent="0.2">
      <c r="A8" t="s">
        <v>3</v>
      </c>
      <c r="C8" s="8">
        <v>0.79749999999999999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-3.2717309528370181E-3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-1.5905212962336287E-5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59798.603931493497</v>
      </c>
      <c r="E15" s="14" t="s">
        <v>30</v>
      </c>
      <c r="F15" s="33">
        <f ca="1">NOW()+15018.5+$C$5/24</f>
        <v>60174.828708564812</v>
      </c>
    </row>
    <row r="16" spans="1:15" x14ac:dyDescent="0.2">
      <c r="A16" s="16" t="s">
        <v>4</v>
      </c>
      <c r="B16" s="10"/>
      <c r="C16" s="17">
        <f ca="1">+C8+C12</f>
        <v>0.79748409478703763</v>
      </c>
      <c r="E16" s="14" t="s">
        <v>35</v>
      </c>
      <c r="F16" s="15">
        <f ca="1">ROUND(2*(F15-$C$7)/$C$8,0)/2+F14</f>
        <v>5992.5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473</v>
      </c>
    </row>
    <row r="18" spans="1:21" ht="14.25" thickTop="1" thickBot="1" x14ac:dyDescent="0.25">
      <c r="A18" s="16" t="s">
        <v>5</v>
      </c>
      <c r="B18" s="10"/>
      <c r="C18" s="19">
        <f ca="1">+C15</f>
        <v>59798.603931493497</v>
      </c>
      <c r="D18" s="20">
        <f ca="1">+C16</f>
        <v>0.79748409478703763</v>
      </c>
      <c r="E18" s="14" t="s">
        <v>31</v>
      </c>
      <c r="F18" s="18">
        <f ca="1">+$C$15+$C$16*F17-15018.5-$C$5/24</f>
        <v>45157.7097416611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55396.495000000003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-3.2717309528370181E-3</v>
      </c>
      <c r="Q21" s="43">
        <f>+C21-15018.5</f>
        <v>40377.995000000003</v>
      </c>
    </row>
    <row r="22" spans="1:21" x14ac:dyDescent="0.2">
      <c r="A22" s="46" t="s">
        <v>47</v>
      </c>
      <c r="B22" s="47" t="s">
        <v>48</v>
      </c>
      <c r="C22" s="48">
        <v>58699.546499999997</v>
      </c>
      <c r="D22" s="46">
        <v>3.5000000000000001E-3</v>
      </c>
      <c r="E22">
        <f t="shared" ref="E22:E23" si="0">+(C22-C$7)/C$8</f>
        <v>4141.7573667711522</v>
      </c>
      <c r="F22">
        <f t="shared" ref="F22:F23" si="1">ROUND(2*E22,0)/2</f>
        <v>4142</v>
      </c>
      <c r="G22">
        <f t="shared" ref="G22:G23" si="2">+C22-(C$7+F22*C$8)</f>
        <v>-0.19350000000849832</v>
      </c>
      <c r="K22">
        <f t="shared" ref="K22:K23" si="3">+G22</f>
        <v>-0.19350000000849832</v>
      </c>
      <c r="O22">
        <f t="shared" ref="O22:O23" ca="1" si="4">+C$11+C$12*$F22</f>
        <v>-6.9151123042833926E-2</v>
      </c>
      <c r="Q22" s="43">
        <f t="shared" ref="Q22:Q23" si="5">+C22-15018.5</f>
        <v>43681.046499999997</v>
      </c>
    </row>
    <row r="23" spans="1:21" x14ac:dyDescent="0.2">
      <c r="A23" s="46" t="s">
        <v>47</v>
      </c>
      <c r="B23" s="47" t="s">
        <v>48</v>
      </c>
      <c r="C23" s="48">
        <v>59023.607100000001</v>
      </c>
      <c r="D23" s="46">
        <v>3.5000000000000001E-3</v>
      </c>
      <c r="E23">
        <f t="shared" si="0"/>
        <v>4548.1029467084618</v>
      </c>
      <c r="F23">
        <f t="shared" si="1"/>
        <v>4548</v>
      </c>
      <c r="G23">
        <f t="shared" si="2"/>
        <v>8.2099999999627471E-2</v>
      </c>
      <c r="K23">
        <f t="shared" si="3"/>
        <v>8.2099999999627471E-2</v>
      </c>
      <c r="O23">
        <f t="shared" ca="1" si="4"/>
        <v>-7.5608639505542447E-2</v>
      </c>
      <c r="Q23" s="43">
        <f t="shared" si="5"/>
        <v>44005.107100000001</v>
      </c>
    </row>
    <row r="24" spans="1:21" x14ac:dyDescent="0.2">
      <c r="A24" s="46" t="s">
        <v>49</v>
      </c>
      <c r="B24" s="47" t="s">
        <v>48</v>
      </c>
      <c r="C24" s="49">
        <v>59798.567300000002</v>
      </c>
      <c r="D24" s="46">
        <v>3.5000000000000001E-3</v>
      </c>
      <c r="E24">
        <f t="shared" ref="E24" si="6">+(C24-C$7)/C$8</f>
        <v>5519.8398746081502</v>
      </c>
      <c r="F24">
        <f t="shared" ref="F24" si="7">ROUND(2*E24,0)/2</f>
        <v>5520</v>
      </c>
      <c r="G24">
        <f t="shared" ref="G24" si="8">+C24-(C$7+F24*C$8)</f>
        <v>-0.12769999999727588</v>
      </c>
      <c r="K24">
        <f t="shared" ref="K24" si="9">+G24</f>
        <v>-0.12769999999727588</v>
      </c>
      <c r="O24">
        <f t="shared" ref="O24" ca="1" si="10">+C$11+C$12*$F24</f>
        <v>-9.1068506504933325E-2</v>
      </c>
      <c r="Q24" s="43">
        <f t="shared" ref="Q24" si="11">+C24-15018.5</f>
        <v>44780.067300000002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2023-08-18T07:53:20Z</dcterms:modified>
</cp:coreProperties>
</file>