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C596D54-1A62-48D3-BB9C-D41563C8E2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<sst xmlns="http://schemas.openxmlformats.org/spreadsheetml/2006/main" count="53" uniqueCount="50">
  <si>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</si>
  <si>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</si>
  <si>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</si>
  <si>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</si>
  <si>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</si>
  <si>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</si>
  <si>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</si>
  <si>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</si>
  <si>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</si>
  <si>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</si>
  <si>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</si>
  <si>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</si>
  <si>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</si>
  <si>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</si>
  <si>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</si>
  <si>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</si>
  <si>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</si>
  <si>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</si>
  <si>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</si>
  <si>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</si>
  <si>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</si>
  <si>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</si>
  <si>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</si>
  <si>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</si>
  <si>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</si>
  <si>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</si>
  <si>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</si>
  <si>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</si>
  <si>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</si>
  <si>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</si>
  <si>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</si>
  <si>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</si>
  <si>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</si>
  <si>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</si>
  <si>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</si>
  <si>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</si>
  <si>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</si>
  <si>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</si>
  <si>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</si>
  <si>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</si>
  <si>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</si>
  <si>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</si>
  <si>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</si>
  <si>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</si>
  <si>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</si>
  <si>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JBAV, 79</t>
  </si>
  <si>
    <t>I</t>
  </si>
  <si>
    <t>EA</t>
  </si>
  <si>
    <t>VSX</t>
  </si>
  <si>
    <t>IO CMa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</si>
</sst>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9" fillId="0" borderId="0" xfId="8" applyFont="1" applyBorder="1"/>
    <xf numFmtId="0" fontId="6" fillId="0" borderId="0" xfId="0" applyFont="1" applyAlignment="1"/>
    <xf numFmtId="166" fontId="0" fillId="0" borderId="0" xfId="0" applyNumberFormat="1" applyAlignment="1">
      <alignment horizontal="lef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  <xf numFmtId="0" fontId="19" fillId="0" borderId="0" xfId="0" applyFont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IO CMa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2.0477998259593733E-3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2.0477998259593733E-3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A66" sqref="A6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1" t="s">
        <v>47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4">
        <v>53113.539400000001</v>
      </c>
      <c r="D7" s="39" t="s">
        <v>48</v>
      </c>
    </row>
    <row r="8" spans="1:15" x14ac:dyDescent="0.2">
      <c r="A8" t="s">
        <v>3</v>
      </c>
      <c r="C8" s="44">
        <v>2.8721377000000001</v>
      </c>
      <c r="D8" s="39" t="s">
        <v>48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8.5825642328557134E-7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59966.461999999825</v>
      </c>
      <c r="E15" s="10" t="s">
        <v>30</v>
      </c>
      <c r="F15" s="25">
        <f ca="1">NOW()+15018.5+$C$5/24</f>
        <v>60335.709368749995</v>
      </c>
    </row>
    <row r="16" spans="1:15" x14ac:dyDescent="0.2">
      <c r="A16" s="12" t="s">
        <v>4</v>
      </c>
      <c r="B16" s="7"/>
      <c r="C16" s="13">
        <f ca="1">+C8+C12</f>
        <v>2.8721385582564234</v>
      </c>
      <c r="E16" s="10" t="s">
        <v>35</v>
      </c>
      <c r="F16" s="11">
        <f ca="1">ROUND(2*(F15-$C$7)/$C$8,0)/2+F14</f>
        <v>2515.5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129.5</v>
      </c>
    </row>
    <row r="18" spans="1:21" ht="14.25" thickTop="1" thickBot="1" x14ac:dyDescent="0.25">
      <c r="A18" s="12" t="s">
        <v>5</v>
      </c>
      <c r="B18" s="7"/>
      <c r="C18" s="15">
        <f ca="1">+C15</f>
        <v>59966.461999999825</v>
      </c>
      <c r="D18" s="16">
        <f ca="1">+C16</f>
        <v>2.8721385582564234</v>
      </c>
      <c r="E18" s="10" t="s">
        <v>31</v>
      </c>
      <c r="F18" s="14">
        <f ca="1">+$C$15+$C$16*F17-15018.5-$C$5/24</f>
        <v>45320.299776627369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42">
        <f>C$7</f>
        <v>53113.539400000001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38095.039400000001</v>
      </c>
    </row>
    <row r="22" spans="1:21" x14ac:dyDescent="0.2">
      <c r="A22" s="40" t="s">
        <v>45</v>
      </c>
      <c r="B22" s="40" t="s">
        <v>46</v>
      </c>
      <c r="C22" s="43">
        <v>59966.461999999825</v>
      </c>
      <c r="D22" s="45">
        <v>5.0000000000000001E-3</v>
      </c>
      <c r="E22">
        <f>+(C22-C$7)/C$8</f>
        <v>2386.0007129880378</v>
      </c>
      <c r="F22">
        <f>ROUND(2*E22,0)/2</f>
        <v>2386</v>
      </c>
      <c r="G22">
        <f>+C22-(C$7+F22*C$8)</f>
        <v>2.0477998259593733E-3</v>
      </c>
      <c r="I22">
        <f>+G22</f>
        <v>2.0477998259593733E-3</v>
      </c>
      <c r="O22">
        <f ca="1">+C$11+C$12*$F22</f>
        <v>2.0477998259593733E-3</v>
      </c>
      <c r="Q22" s="1">
        <f>+C22-15018.5</f>
        <v>44947.961999999825</v>
      </c>
    </row>
    <row r="23" spans="1:21" x14ac:dyDescent="0.2">
      <c r="C23" s="42"/>
      <c r="D23" s="6"/>
      <c r="Q23" s="1"/>
    </row>
    <row r="24" spans="1:21" x14ac:dyDescent="0.2">
      <c r="C24" s="42"/>
      <c r="D24" s="6"/>
      <c r="Q24" s="1"/>
    </row>
    <row r="25" spans="1:21" x14ac:dyDescent="0.2">
      <c r="C25" s="42"/>
      <c r="D25" s="6"/>
      <c r="Q25" s="1"/>
    </row>
    <row r="26" spans="1:21" x14ac:dyDescent="0.2">
      <c r="C26" s="42"/>
      <c r="D26" s="6"/>
      <c r="Q26" s="1"/>
    </row>
    <row r="27" spans="1:21" x14ac:dyDescent="0.2">
      <c r="C27" s="42"/>
      <c r="D27" s="6"/>
      <c r="Q27" s="1"/>
    </row>
    <row r="28" spans="1:21" x14ac:dyDescent="0.2">
      <c r="C28" s="42"/>
      <c r="D28" s="6"/>
      <c r="Q28" s="1"/>
    </row>
    <row r="29" spans="1:21" x14ac:dyDescent="0.2">
      <c r="C29" s="42"/>
      <c r="D29" s="6"/>
      <c r="Q29" s="1"/>
    </row>
    <row r="30" spans="1:21" x14ac:dyDescent="0.2">
      <c r="C30" s="42"/>
      <c r="D30" s="6"/>
      <c r="Q30" s="1"/>
    </row>
    <row r="31" spans="1:21" x14ac:dyDescent="0.2">
      <c r="C31" s="42"/>
      <c r="D31" s="6"/>
      <c r="Q31" s="1"/>
    </row>
    <row r="32" spans="1:21" x14ac:dyDescent="0.2">
      <c r="C32" s="42"/>
      <c r="D32" s="6"/>
      <c r="Q32" s="1"/>
    </row>
    <row r="33" spans="3:17" x14ac:dyDescent="0.2">
      <c r="C33" s="42"/>
      <c r="D33" s="6"/>
      <c r="Q33" s="1"/>
    </row>
    <row r="34" spans="3:17" x14ac:dyDescent="0.2">
      <c r="C34" s="42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2024-01-26T04:01:29Z</dcterms:modified>
</cp:coreProperties>
</file>