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5C535F9-3F12-4CA3-9C94-9897D8F1552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F11" i="1"/>
  <c r="C21" i="1"/>
  <c r="C7" i="1"/>
  <c r="E22" i="1"/>
  <c r="F22" i="1"/>
  <c r="C8" i="1"/>
  <c r="E21" i="1"/>
  <c r="F21" i="1"/>
  <c r="G21" i="1"/>
  <c r="H21" i="1"/>
  <c r="E14" i="1"/>
  <c r="E15" i="1" s="1"/>
  <c r="E2" i="1"/>
  <c r="E3" i="1" s="1"/>
  <c r="G11" i="1"/>
  <c r="C17" i="1"/>
  <c r="Q21" i="1"/>
  <c r="G22" i="1"/>
  <c r="I22" i="1"/>
  <c r="C12" i="1"/>
  <c r="C11" i="1"/>
  <c r="O21" i="1" l="1"/>
  <c r="O22" i="1"/>
  <c r="C15" i="1"/>
  <c r="C16" i="1"/>
  <c r="D18" i="1" s="1"/>
  <c r="E16" i="1" l="1"/>
  <c r="E17" i="1" s="1"/>
  <c r="C18" i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<sst xmlns="http://schemas.openxmlformats.org/spreadsheetml/2006/main" count="47" uniqueCount="46">
  <si>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</si>
  <si>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</si>
  <si>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</si>
  <si>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</si>
  <si>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</si>
  <si>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</si>
  <si>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</si>
  <si>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</si>
  <si>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</si>
  <si>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</si>
  <si>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</si>
  <si>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</si>
  <si>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</si>
  <si>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</si>
  <si>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</si>
  <si>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</si>
  <si>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</si>
  <si>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</si>
  <si>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</si>
  <si>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</si>
  <si>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</si>
  <si>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</si>
  <si>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</si>
  <si>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</si>
  <si>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</si>
  <si>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</si>
  <si>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</si>
  <si>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</si>
  <si>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</si>
  <si>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</si>
  <si>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</si>
  <si>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</si>
  <si>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</si>
  <si>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</si>
  <si>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</si>
  <si>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</si>
  <si>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</si>
  <si>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</si>
  <si>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</si>
  <si>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DD Car / na</t>
  </si>
  <si>
    <t>OEJV 116</t>
  </si>
  <si>
    <t>I</t>
  </si>
  <si>
    <t>GCVS</t>
  </si>
  <si>
    <t>OEJV</t>
  </si>
  <si>
    <t>EA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</si>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</sst>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0" fontId="14" fillId="0" borderId="0" xfId="0" applyFont="1">
      <alignment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172" fontId="14" fillId="0" borderId="0" xfId="0" applyNumberFormat="1" applyFont="1" applyFill="1" applyBorder="1" applyAlignment="1" applyProtection="1">
      <alignment horizontal="left"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7B-4266-81DE-8C0325C1A4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-0.13827999999921303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7B-4266-81DE-8C0325C1A4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7B-4266-81DE-8C0325C1A4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7B-4266-81DE-8C0325C1A4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7B-4266-81DE-8C0325C1A4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7B-4266-81DE-8C0325C1A4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7B-4266-81DE-8C0325C1A4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-0.13827999999921303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7B-4266-81DE-8C0325C1A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496296"/>
        <c:axId val="1"/>
      </c:scatterChart>
      <c:valAx>
        <c:axId val="687496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496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4238EB-004B-C91B-5A11-B699A3367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24</v>
      </c>
      <c r="B2" t="s">
        <v>44</v>
      </c>
      <c r="D2" s="3"/>
      <c r="E2" s="29">
        <f ca="1">NOW()</f>
        <v>45308.595635879632</v>
      </c>
    </row>
    <row r="3" spans="1:7" ht="13.5" thickBot="1" x14ac:dyDescent="0.25">
      <c r="E3" t="e">
        <f ca="1">TEXT(E2,"0000-00 00:00")</f>
        <v>#VALUE!</v>
      </c>
    </row>
    <row r="4" spans="1:7" ht="14.25" thickTop="1" thickBot="1" x14ac:dyDescent="0.25">
      <c r="A4" s="5" t="s">
        <v>0</v>
      </c>
      <c r="C4" s="8">
        <v>23904.27</v>
      </c>
      <c r="D4" s="9">
        <v>1.44272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23904.27</v>
      </c>
    </row>
    <row r="8" spans="1:7" x14ac:dyDescent="0.2">
      <c r="A8" t="s">
        <v>3</v>
      </c>
      <c r="C8">
        <f>+D4</f>
        <v>1.44272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-6.4170031091564824E-6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60326.699802546296</v>
      </c>
    </row>
    <row r="15" spans="1:7" x14ac:dyDescent="0.2">
      <c r="A15" s="14" t="s">
        <v>18</v>
      </c>
      <c r="B15" s="12"/>
      <c r="C15" s="15">
        <f ca="1">(C7+C11)+(C8+C12)*INT(MAX(F21:F3533))</f>
        <v>54993.305000000008</v>
      </c>
      <c r="D15" s="16" t="s">
        <v>37</v>
      </c>
      <c r="E15" s="17">
        <f ca="1">ROUND(2*(E14-$C$7)/$C$8,0)/2+E13</f>
        <v>25246.5</v>
      </c>
    </row>
    <row r="16" spans="1:7" x14ac:dyDescent="0.2">
      <c r="A16" s="18" t="s">
        <v>4</v>
      </c>
      <c r="B16" s="12"/>
      <c r="C16" s="19">
        <f ca="1">+C8+C12</f>
        <v>1.4427135829968909</v>
      </c>
      <c r="D16" s="16" t="s">
        <v>38</v>
      </c>
      <c r="E16" s="26">
        <f ca="1">ROUND(2*(E14-$C$15)/$C$16,0)/2+E13</f>
        <v>3698</v>
      </c>
    </row>
    <row r="17" spans="1:17" ht="13.5" thickBot="1" x14ac:dyDescent="0.25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45310.355663255847</v>
      </c>
    </row>
    <row r="18" spans="1:17" ht="14.25" thickTop="1" thickBot="1" x14ac:dyDescent="0.25">
      <c r="A18" s="18" t="s">
        <v>5</v>
      </c>
      <c r="B18" s="12"/>
      <c r="C18" s="21">
        <f ca="1">+C15</f>
        <v>54993.305000000008</v>
      </c>
      <c r="D18" s="22">
        <f ca="1">+C16</f>
        <v>1.4427135829968909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43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23904.27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8885.77</v>
      </c>
    </row>
    <row r="22" spans="1:17" x14ac:dyDescent="0.2">
      <c r="A22" s="30" t="s">
        <v>40</v>
      </c>
      <c r="B22" s="31" t="s">
        <v>41</v>
      </c>
      <c r="C22" s="32">
        <v>54993.305</v>
      </c>
      <c r="D22" s="32">
        <v>2E-3</v>
      </c>
      <c r="E22">
        <f>+(C22-C$7)/C$8</f>
        <v>21548.904153266052</v>
      </c>
      <c r="F22">
        <f>ROUND(2*E22,0)/2</f>
        <v>21549</v>
      </c>
      <c r="G22">
        <f>+C22-(C$7+F22*C$8)</f>
        <v>-0.13827999999921303</v>
      </c>
      <c r="I22">
        <f>+G22</f>
        <v>-0.13827999999921303</v>
      </c>
      <c r="O22">
        <f ca="1">+C$11+C$12*$F22</f>
        <v>-0.13827999999921303</v>
      </c>
      <c r="Q22" s="2">
        <f>+C22-15018.5</f>
        <v>39974.805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2024-01-17T03:47:42Z</dcterms:modified>
</cp:coreProperties>
</file>