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DDE897D-7E11-43A0-8728-64BEFEA309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<sst xmlns="http://schemas.openxmlformats.org/spreadsheetml/2006/main" count="53" uniqueCount="50">
  <si>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</si>
  <si>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</si>
  <si>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</si>
  <si>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</si>
  <si>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</si>
  <si>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</si>
  <si>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</si>
  <si>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</si>
  <si>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</si>
  <si>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</si>
  <si>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</si>
  <si>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</si>
  <si>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</si>
  <si>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</si>
  <si>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</si>
  <si>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</si>
  <si>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</si>
  <si>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</si>
  <si>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</si>
  <si>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</si>
  <si>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</si>
  <si>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</si>
  <si>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</si>
  <si>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</si>
  <si>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</si>
  <si>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</si>
  <si>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</si>
  <si>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</si>
  <si>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</si>
  <si>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</si>
  <si>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</si>
  <si>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</si>
  <si>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</si>
  <si>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</si>
  <si>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</si>
  <si>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</si>
  <si>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</si>
  <si>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</si>
  <si>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</si>
  <si>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</si>
  <si>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AU Cir</t>
  </si>
  <si>
    <t>AU Cir / GSC 9019-1349</t>
  </si>
  <si>
    <t>EA</t>
  </si>
  <si>
    <t>Malkov</t>
  </si>
  <si>
    <t>OEJV 0155</t>
  </si>
  <si>
    <t>I</t>
  </si>
  <si>
    <t>0,0050</t>
  </si>
  <si>
    <t>OEJV</t>
  </si>
  <si>
    <t>G9019-1349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</si>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</sst>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Cir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E-4E7A-BFDC-0A9A0FFCFC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0.13294400000449969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E-4E7A-BFDC-0A9A0FFCFC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E-4E7A-BFDC-0A9A0FFCFC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9E-4E7A-BFDC-0A9A0FFCFC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9E-4E7A-BFDC-0A9A0FFCFC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9E-4E7A-BFDC-0A9A0FFCFC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9E-4E7A-BFDC-0A9A0FFCFC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0.13294400000449969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9E-4E7A-BFDC-0A9A0FFCFC2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13442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9E-4E7A-BFDC-0A9A0FFCF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90528"/>
        <c:axId val="1"/>
      </c:scatterChart>
      <c:valAx>
        <c:axId val="66929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290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47368421052632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1</xdr:rowOff>
    </xdr:from>
    <xdr:to>
      <xdr:col>18</xdr:col>
      <xdr:colOff>485775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96689D-799E-5516-D71F-5AC5FC1D2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28334.224999999999</v>
      </c>
      <c r="D7" s="30" t="s">
        <v>43</v>
      </c>
    </row>
    <row r="8" spans="1:7" x14ac:dyDescent="0.2">
      <c r="A8" t="s">
        <v>3</v>
      </c>
      <c r="C8" s="34">
        <v>2.066068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9.8901949118062556E-6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60335.677195370365</v>
      </c>
    </row>
    <row r="15" spans="1:7" x14ac:dyDescent="0.2">
      <c r="A15" s="12" t="s">
        <v>17</v>
      </c>
      <c r="B15" s="10"/>
      <c r="C15" s="13">
        <f ca="1">(C7+C11)+(C8+C12)*INT(MAX(F21:F3533))</f>
        <v>56106.444000000003</v>
      </c>
      <c r="D15" s="14" t="s">
        <v>37</v>
      </c>
      <c r="E15" s="15">
        <f ca="1">ROUND(2*(E14-$C$7)/$C$8,0)/2+E13</f>
        <v>15490</v>
      </c>
    </row>
    <row r="16" spans="1:7" x14ac:dyDescent="0.2">
      <c r="A16" s="16" t="s">
        <v>4</v>
      </c>
      <c r="B16" s="10"/>
      <c r="C16" s="17">
        <f ca="1">+C8+C12</f>
        <v>2.0660778901949119</v>
      </c>
      <c r="D16" s="14" t="s">
        <v>38</v>
      </c>
      <c r="E16" s="24">
        <f ca="1">ROUND(2*(E14-$C$15)/$C$16,0)/2+E13</f>
        <v>2048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45319.667352452518</v>
      </c>
    </row>
    <row r="18" spans="1:18" ht="14.25" thickTop="1" thickBot="1" x14ac:dyDescent="0.25">
      <c r="A18" s="16" t="s">
        <v>5</v>
      </c>
      <c r="B18" s="10"/>
      <c r="C18" s="19">
        <f ca="1">+C15</f>
        <v>56106.444000000003</v>
      </c>
      <c r="D18" s="20">
        <f ca="1">+C16</f>
        <v>2.0660778901949119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28334.224999999999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13315.724999999999</v>
      </c>
    </row>
    <row r="22" spans="1:18" x14ac:dyDescent="0.2">
      <c r="A22" s="31" t="s">
        <v>44</v>
      </c>
      <c r="B22" s="32" t="s">
        <v>45</v>
      </c>
      <c r="C22" s="33">
        <v>56106.444000000003</v>
      </c>
      <c r="D22" s="31" t="s">
        <v>46</v>
      </c>
      <c r="E22">
        <f>+(C22-C$7)/C$8</f>
        <v>13442.064346381632</v>
      </c>
      <c r="F22">
        <f>ROUND(2*E22,0)/2</f>
        <v>13442</v>
      </c>
      <c r="G22">
        <f>+C22-(C$7+F22*C$8)</f>
        <v>0.13294400000449969</v>
      </c>
      <c r="I22">
        <f>+G22</f>
        <v>0.13294400000449969</v>
      </c>
      <c r="O22">
        <f ca="1">+C$11+C$12*$F22</f>
        <v>0.13294400000449969</v>
      </c>
      <c r="Q22" s="2">
        <f>+C22-15018.5</f>
        <v>41087.944000000003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2024-01-26T03:15:09Z</dcterms:modified>
</cp:coreProperties>
</file>