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AAE6C84-CBBE-4259-91D1-23E605D832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<sst xmlns="http://schemas.openxmlformats.org/spreadsheetml/2006/main" count="55" uniqueCount="51">
  <si>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</si>
  <si>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</si>
  <si>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</si>
  <si>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</si>
  <si>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</si>
  <si>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</si>
  <si>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</si>
  <si>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</si>
  <si>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</si>
  <si>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</si>
  <si>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</si>
  <si>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</si>
  <si>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</si>
  <si>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</si>
  <si>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</si>
  <si>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</si>
  <si>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</si>
  <si>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</si>
  <si>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</si>
  <si>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</si>
  <si>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</si>
  <si>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</si>
  <si>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</si>
  <si>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</si>
  <si>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</si>
  <si>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</si>
  <si>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</si>
  <si>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</si>
  <si>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</si>
  <si>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</si>
  <si>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</si>
  <si>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</si>
  <si>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</si>
  <si>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</si>
  <si>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</si>
  <si>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</si>
  <si>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</si>
  <si>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</si>
  <si>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</si>
  <si>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</si>
  <si>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</si>
  <si>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</si>
  <si>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</si>
  <si>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</si>
  <si>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</si>
  <si>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J050611-0546.3 Eri</t>
  </si>
  <si>
    <t>EC</t>
  </si>
  <si>
    <t>VSX</t>
  </si>
  <si>
    <t>VSB, 108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</si>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</sst>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J050611-0546.3 Eri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9354.5</c:v>
                </c:pt>
                <c:pt idx="2">
                  <c:v>9387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9354.5</c:v>
                </c:pt>
                <c:pt idx="2">
                  <c:v>9387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9354.5</c:v>
                </c:pt>
                <c:pt idx="2">
                  <c:v>9387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9354.5</c:v>
                </c:pt>
                <c:pt idx="2">
                  <c:v>9387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0.12170500005595386</c:v>
                </c:pt>
                <c:pt idx="2">
                  <c:v>0.15672999992239056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9354.5</c:v>
                </c:pt>
                <c:pt idx="2">
                  <c:v>9387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9354.5</c:v>
                </c:pt>
                <c:pt idx="2">
                  <c:v>9387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9354.5</c:v>
                </c:pt>
                <c:pt idx="2">
                  <c:v>9387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9354.5</c:v>
                </c:pt>
                <c:pt idx="2">
                  <c:v>9387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-5.9899692261472515E-5</c:v>
                </c:pt>
                <c:pt idx="1">
                  <c:v>0.13900587424852248</c:v>
                </c:pt>
                <c:pt idx="2">
                  <c:v>0.13948902542208338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9354.5</c:v>
                </c:pt>
                <c:pt idx="2">
                  <c:v>9387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H34" sqref="H3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51868.85</v>
      </c>
      <c r="D7" s="39" t="s">
        <v>47</v>
      </c>
    </row>
    <row r="8" spans="1:15" x14ac:dyDescent="0.2">
      <c r="A8" t="s">
        <v>3</v>
      </c>
      <c r="C8" s="6">
        <v>0.85811000000000004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-5.9899692261472515E-5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1.4866189955720131E-5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59924.06805902542</v>
      </c>
      <c r="E15" s="10" t="s">
        <v>30</v>
      </c>
      <c r="F15" s="25">
        <f ca="1">NOW()+15018.5+$C$5/24</f>
        <v>60178.877314351848</v>
      </c>
    </row>
    <row r="16" spans="1:15" x14ac:dyDescent="0.2">
      <c r="A16" s="12" t="s">
        <v>4</v>
      </c>
      <c r="B16" s="7"/>
      <c r="C16" s="13">
        <f ca="1">+C8+C12</f>
        <v>0.85812486618995576</v>
      </c>
      <c r="E16" s="10" t="s">
        <v>35</v>
      </c>
      <c r="F16" s="11">
        <f ca="1">ROUND(2*(F15-$C$7)/$C$8,0)/2+F14</f>
        <v>9685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298</v>
      </c>
    </row>
    <row r="18" spans="1:21" ht="14.25" thickTop="1" thickBot="1" x14ac:dyDescent="0.25">
      <c r="A18" s="12" t="s">
        <v>5</v>
      </c>
      <c r="B18" s="7"/>
      <c r="C18" s="15">
        <f ca="1">+C15</f>
        <v>59924.06805902542</v>
      </c>
      <c r="D18" s="16">
        <f ca="1">+C16</f>
        <v>0.85812486618995576</v>
      </c>
      <c r="E18" s="10" t="s">
        <v>31</v>
      </c>
      <c r="F18" s="14">
        <f ca="1">+$C$15+$C$16*F17-15018.5-$C$5/24</f>
        <v>45161.68510248336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51868.85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-5.9899692261472515E-5</v>
      </c>
      <c r="Q21" s="1">
        <f>+C21-15018.5</f>
        <v>36850.35</v>
      </c>
    </row>
    <row r="22" spans="1:21" x14ac:dyDescent="0.2">
      <c r="A22" s="41" t="s">
        <v>48</v>
      </c>
      <c r="B22" s="42" t="s">
        <v>49</v>
      </c>
      <c r="C22" s="43">
        <v>59896.161700000055</v>
      </c>
      <c r="D22" s="6"/>
      <c r="E22">
        <f t="shared" ref="E22:E23" si="0">+(C22-C$7)/C$8</f>
        <v>9354.6418291361897</v>
      </c>
      <c r="F22">
        <f t="shared" ref="F22:F23" si="1">ROUND(2*E22,0)/2</f>
        <v>9354.5</v>
      </c>
      <c r="G22">
        <f t="shared" ref="G22:G23" si="2">+C22-(C$7+F22*C$8)</f>
        <v>0.12170500005595386</v>
      </c>
      <c r="K22">
        <f t="shared" ref="K22:K23" si="3">+G22</f>
        <v>0.12170500005595386</v>
      </c>
      <c r="O22">
        <f t="shared" ref="O22:O23" ca="1" si="4">+C$11+C$12*$F22</f>
        <v>0.13900587424852248</v>
      </c>
      <c r="Q22" s="1">
        <f t="shared" ref="Q22:Q23" si="5">+C22-15018.5</f>
        <v>44877.661700000055</v>
      </c>
    </row>
    <row r="23" spans="1:21" x14ac:dyDescent="0.2">
      <c r="A23" s="41" t="s">
        <v>48</v>
      </c>
      <c r="B23" s="42" t="s">
        <v>50</v>
      </c>
      <c r="C23" s="43">
        <v>59924.085299999919</v>
      </c>
      <c r="D23" s="6"/>
      <c r="E23">
        <f t="shared" si="0"/>
        <v>9387.1826455814753</v>
      </c>
      <c r="F23">
        <f t="shared" si="1"/>
        <v>9387</v>
      </c>
      <c r="G23">
        <f t="shared" si="2"/>
        <v>0.15672999992239056</v>
      </c>
      <c r="K23">
        <f t="shared" si="3"/>
        <v>0.15672999992239056</v>
      </c>
      <c r="O23">
        <f t="shared" ca="1" si="4"/>
        <v>0.13948902542208338</v>
      </c>
      <c r="Q23" s="1">
        <f t="shared" si="5"/>
        <v>44905.585299999919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2023-08-22T09:03:20Z</dcterms:modified>
</cp:coreProperties>
</file>