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6C4B3F5-AA9A-4A86-AABD-92236E37B7C3}" xr6:coauthVersionLast="47" xr6:coauthVersionMax="47" xr10:uidLastSave="{00000000-0000-0000-0000-000000000000}"/>
  <bookViews>
    <workbookView xWindow="14265" yWindow="660" windowWidth="1342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<sst xmlns="http://schemas.openxmlformats.org/spreadsheetml/2006/main" count="53" uniqueCount="50">
  <si>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</si>
  <si>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</si>
  <si>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</si>
  <si>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</si>
  <si>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</si>
  <si>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</si>
  <si>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</si>
  <si>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</si>
  <si>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</si>
  <si>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</si>
  <si>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</si>
  <si>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</si>
  <si>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</si>
  <si>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</si>
  <si>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</si>
  <si>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</si>
  <si>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</si>
  <si>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</si>
  <si>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</si>
  <si>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</si>
  <si>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</si>
  <si>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</si>
  <si>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</si>
  <si>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</si>
  <si>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</si>
  <si>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</si>
  <si>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</si>
  <si>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</si>
  <si>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</si>
  <si>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</si>
  <si>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</si>
  <si>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</si>
  <si>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</si>
  <si>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</si>
  <si>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</si>
  <si>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</si>
  <si>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</si>
  <si>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</si>
  <si>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</si>
  <si>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</si>
  <si>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</si>
  <si>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</si>
  <si>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</si>
  <si>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</si>
  <si>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</si>
  <si>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EB</t>
  </si>
  <si>
    <t>VSX</t>
  </si>
  <si>
    <t>JBAV, 76</t>
  </si>
  <si>
    <t>I</t>
  </si>
  <si>
    <t>Fr105 Lyr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</si>
</sst>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Fr105 Lyr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-1.9344000029377639E-3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-1.9344000029377639E-3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E32" sqref="E3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49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56568.444499999998</v>
      </c>
      <c r="D7" s="39" t="s">
        <v>46</v>
      </c>
    </row>
    <row r="8" spans="1:15" x14ac:dyDescent="0.2">
      <c r="A8" t="s">
        <v>3</v>
      </c>
      <c r="C8" s="6">
        <v>0.90346119999999996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-1.6120000024481365E-4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56579.284099999997</v>
      </c>
      <c r="E15" s="10" t="s">
        <v>30</v>
      </c>
      <c r="F15" s="25">
        <f ca="1">NOW()+15018.5+$C$5/24</f>
        <v>60171.801723842589</v>
      </c>
    </row>
    <row r="16" spans="1:15" x14ac:dyDescent="0.2">
      <c r="A16" s="12" t="s">
        <v>4</v>
      </c>
      <c r="B16" s="7"/>
      <c r="C16" s="13">
        <f ca="1">+C8+C12</f>
        <v>0.90329999999975519</v>
      </c>
      <c r="E16" s="10" t="s">
        <v>35</v>
      </c>
      <c r="F16" s="11">
        <f ca="1">ROUND(2*(F15-$C$7)/$C$8,0)/2+F14</f>
        <v>3989.5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3978</v>
      </c>
    </row>
    <row r="18" spans="1:21" ht="14.25" thickTop="1" thickBot="1" x14ac:dyDescent="0.25">
      <c r="A18" s="12" t="s">
        <v>5</v>
      </c>
      <c r="B18" s="7"/>
      <c r="C18" s="15">
        <f ca="1">+C15</f>
        <v>56579.284099999997</v>
      </c>
      <c r="D18" s="16">
        <f ca="1">+C16</f>
        <v>0.90329999999975519</v>
      </c>
      <c r="E18" s="10" t="s">
        <v>31</v>
      </c>
      <c r="F18" s="14">
        <f ca="1">+$C$15+$C$16*F17-15018.5-$C$5/24</f>
        <v>45154.50733333236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56568.444499999998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41549.944499999998</v>
      </c>
    </row>
    <row r="22" spans="1:21" x14ac:dyDescent="0.2">
      <c r="A22" s="41" t="s">
        <v>47</v>
      </c>
      <c r="B22" s="42" t="s">
        <v>48</v>
      </c>
      <c r="C22" s="43">
        <v>56579.284099999997</v>
      </c>
      <c r="D22" s="41">
        <v>4.8999999999999998E-3</v>
      </c>
      <c r="E22">
        <f>+(C22-C$7)/C$8</f>
        <v>11.997858900857432</v>
      </c>
      <c r="F22">
        <f>ROUND(2*E22,0)/2</f>
        <v>12</v>
      </c>
      <c r="G22">
        <f>+C22-(C$7+F22*C$8)</f>
        <v>-1.9344000029377639E-3</v>
      </c>
      <c r="K22">
        <f>+G22</f>
        <v>-1.9344000029377639E-3</v>
      </c>
      <c r="O22">
        <f ca="1">+C$11+C$12*$F22</f>
        <v>-1.9344000029377639E-3</v>
      </c>
      <c r="Q22" s="1">
        <f>+C22-15018.5</f>
        <v>41560.784099999997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2023-08-15T07:14:28Z</dcterms:modified>
</cp:coreProperties>
</file>