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D96A4D9-372F-4334-9410-9C797538F6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L22" i="1" s="1"/>
  <c r="Q22" i="1"/>
  <c r="E23" i="1"/>
  <c r="F23" i="1"/>
  <c r="G23" i="1"/>
  <c r="L23" i="1" s="1"/>
  <c r="Q23" i="1"/>
  <c r="E24" i="1"/>
  <c r="F24" i="1" s="1"/>
  <c r="G24" i="1" s="1"/>
  <c r="L24" i="1" s="1"/>
  <c r="Q24" i="1"/>
  <c r="E25" i="1"/>
  <c r="F25" i="1" s="1"/>
  <c r="G25" i="1" s="1"/>
  <c r="L25" i="1" s="1"/>
  <c r="Q25" i="1"/>
  <c r="E26" i="1"/>
  <c r="F26" i="1" s="1"/>
  <c r="G26" i="1" s="1"/>
  <c r="L26" i="1" s="1"/>
  <c r="Q26" i="1"/>
  <c r="E27" i="1"/>
  <c r="F27" i="1"/>
  <c r="G27" i="1" s="1"/>
  <c r="L27" i="1" s="1"/>
  <c r="Q27" i="1"/>
  <c r="E28" i="1"/>
  <c r="F28" i="1"/>
  <c r="G28" i="1" s="1"/>
  <c r="L28" i="1" s="1"/>
  <c r="Q28" i="1"/>
  <c r="E29" i="1"/>
  <c r="F29" i="1" s="1"/>
  <c r="G29" i="1" s="1"/>
  <c r="L29" i="1" s="1"/>
  <c r="Q29" i="1"/>
  <c r="E30" i="1"/>
  <c r="F30" i="1" s="1"/>
  <c r="G30" i="1" s="1"/>
  <c r="L30" i="1" s="1"/>
  <c r="Q30" i="1"/>
  <c r="E31" i="1"/>
  <c r="F31" i="1"/>
  <c r="G31" i="1"/>
  <c r="L31" i="1" s="1"/>
  <c r="Q31" i="1"/>
  <c r="E32" i="1"/>
  <c r="F32" i="1" s="1"/>
  <c r="G32" i="1" s="1"/>
  <c r="L32" i="1" s="1"/>
  <c r="Q32" i="1"/>
  <c r="E33" i="1"/>
  <c r="F33" i="1" s="1"/>
  <c r="G33" i="1" s="1"/>
  <c r="L33" i="1" s="1"/>
  <c r="Q33" i="1"/>
  <c r="E34" i="1"/>
  <c r="F34" i="1" s="1"/>
  <c r="G34" i="1" s="1"/>
  <c r="L34" i="1" s="1"/>
  <c r="Q34" i="1"/>
  <c r="E35" i="1"/>
  <c r="F35" i="1"/>
  <c r="G35" i="1" s="1"/>
  <c r="L35" i="1" s="1"/>
  <c r="Q35" i="1"/>
  <c r="E36" i="1"/>
  <c r="F36" i="1"/>
  <c r="G36" i="1" s="1"/>
  <c r="L36" i="1" s="1"/>
  <c r="Q36" i="1"/>
  <c r="E37" i="1"/>
  <c r="F37" i="1" s="1"/>
  <c r="G37" i="1" s="1"/>
  <c r="L37" i="1" s="1"/>
  <c r="Q37" i="1"/>
  <c r="E38" i="1"/>
  <c r="F38" i="1" s="1"/>
  <c r="G38" i="1" s="1"/>
  <c r="L38" i="1" s="1"/>
  <c r="Q38" i="1"/>
  <c r="E39" i="1"/>
  <c r="F39" i="1"/>
  <c r="G39" i="1"/>
  <c r="L39" i="1" s="1"/>
  <c r="Q39" i="1"/>
  <c r="E40" i="1"/>
  <c r="F40" i="1" s="1"/>
  <c r="G40" i="1" s="1"/>
  <c r="L40" i="1" s="1"/>
  <c r="Q40" i="1"/>
  <c r="E41" i="1"/>
  <c r="F41" i="1" s="1"/>
  <c r="G41" i="1" s="1"/>
  <c r="L41" i="1" s="1"/>
  <c r="Q41" i="1"/>
  <c r="E42" i="1"/>
  <c r="F42" i="1" s="1"/>
  <c r="G42" i="1" s="1"/>
  <c r="L42" i="1" s="1"/>
  <c r="Q42" i="1"/>
  <c r="E43" i="1"/>
  <c r="F43" i="1"/>
  <c r="G43" i="1" s="1"/>
  <c r="L43" i="1" s="1"/>
  <c r="Q43" i="1"/>
  <c r="E44" i="1"/>
  <c r="F44" i="1"/>
  <c r="G44" i="1" s="1"/>
  <c r="L44" i="1" s="1"/>
  <c r="Q44" i="1"/>
  <c r="E45" i="1"/>
  <c r="F45" i="1" s="1"/>
  <c r="G45" i="1" s="1"/>
  <c r="L45" i="1" s="1"/>
  <c r="Q45" i="1"/>
  <c r="E46" i="1"/>
  <c r="F46" i="1" s="1"/>
  <c r="G46" i="1" s="1"/>
  <c r="L46" i="1" s="1"/>
  <c r="Q46" i="1"/>
  <c r="E47" i="1"/>
  <c r="F47" i="1"/>
  <c r="G47" i="1"/>
  <c r="L47" i="1" s="1"/>
  <c r="Q47" i="1"/>
  <c r="E48" i="1"/>
  <c r="F48" i="1" s="1"/>
  <c r="G48" i="1" s="1"/>
  <c r="L48" i="1" s="1"/>
  <c r="Q48" i="1"/>
  <c r="E49" i="1"/>
  <c r="F49" i="1" s="1"/>
  <c r="G49" i="1" s="1"/>
  <c r="L49" i="1" s="1"/>
  <c r="Q49" i="1"/>
  <c r="E50" i="1"/>
  <c r="F50" i="1" s="1"/>
  <c r="G50" i="1" s="1"/>
  <c r="L50" i="1" s="1"/>
  <c r="Q50" i="1"/>
  <c r="E51" i="1"/>
  <c r="F51" i="1"/>
  <c r="G51" i="1" s="1"/>
  <c r="L51" i="1" s="1"/>
  <c r="Q51" i="1"/>
  <c r="E52" i="1"/>
  <c r="F52" i="1"/>
  <c r="G52" i="1" s="1"/>
  <c r="L52" i="1" s="1"/>
  <c r="Q52" i="1"/>
  <c r="E53" i="1"/>
  <c r="F53" i="1"/>
  <c r="G53" i="1" s="1"/>
  <c r="L53" i="1" s="1"/>
  <c r="Q53" i="1"/>
  <c r="E54" i="1"/>
  <c r="F54" i="1" s="1"/>
  <c r="G54" i="1" s="1"/>
  <c r="L54" i="1" s="1"/>
  <c r="Q54" i="1"/>
  <c r="E55" i="1"/>
  <c r="F55" i="1"/>
  <c r="G55" i="1"/>
  <c r="L55" i="1" s="1"/>
  <c r="Q55" i="1"/>
  <c r="E56" i="1"/>
  <c r="F56" i="1" s="1"/>
  <c r="G56" i="1" s="1"/>
  <c r="L56" i="1" s="1"/>
  <c r="Q56" i="1"/>
  <c r="E57" i="1"/>
  <c r="F57" i="1" s="1"/>
  <c r="G57" i="1" s="1"/>
  <c r="L57" i="1" s="1"/>
  <c r="Q57" i="1"/>
  <c r="E58" i="1"/>
  <c r="F58" i="1" s="1"/>
  <c r="G58" i="1" s="1"/>
  <c r="L58" i="1" s="1"/>
  <c r="Q58" i="1"/>
  <c r="E59" i="1"/>
  <c r="F59" i="1"/>
  <c r="G59" i="1" s="1"/>
  <c r="L59" i="1" s="1"/>
  <c r="Q59" i="1"/>
  <c r="E60" i="1"/>
  <c r="F60" i="1"/>
  <c r="G60" i="1" s="1"/>
  <c r="L60" i="1" s="1"/>
  <c r="Q60" i="1"/>
  <c r="E61" i="1"/>
  <c r="F61" i="1"/>
  <c r="G61" i="1" s="1"/>
  <c r="L61" i="1" s="1"/>
  <c r="Q61" i="1"/>
  <c r="E62" i="1"/>
  <c r="F62" i="1"/>
  <c r="G62" i="1"/>
  <c r="L62" i="1" s="1"/>
  <c r="Q62" i="1"/>
  <c r="E63" i="1"/>
  <c r="F63" i="1"/>
  <c r="G63" i="1"/>
  <c r="L63" i="1" s="1"/>
  <c r="Q63" i="1"/>
  <c r="E64" i="1"/>
  <c r="F64" i="1" s="1"/>
  <c r="G64" i="1" s="1"/>
  <c r="L64" i="1" s="1"/>
  <c r="Q64" i="1"/>
  <c r="E65" i="1"/>
  <c r="F65" i="1" s="1"/>
  <c r="G65" i="1" s="1"/>
  <c r="L65" i="1" s="1"/>
  <c r="Q65" i="1"/>
  <c r="E66" i="1"/>
  <c r="F66" i="1" s="1"/>
  <c r="G66" i="1" s="1"/>
  <c r="L66" i="1" s="1"/>
  <c r="Q66" i="1"/>
  <c r="E67" i="1"/>
  <c r="F67" i="1"/>
  <c r="G67" i="1" s="1"/>
  <c r="L67" i="1" s="1"/>
  <c r="Q67" i="1"/>
  <c r="E68" i="1"/>
  <c r="F68" i="1"/>
  <c r="G68" i="1" s="1"/>
  <c r="L68" i="1" s="1"/>
  <c r="Q68" i="1"/>
  <c r="E69" i="1"/>
  <c r="F69" i="1"/>
  <c r="G69" i="1" s="1"/>
  <c r="L69" i="1" s="1"/>
  <c r="Q69" i="1"/>
  <c r="E70" i="1"/>
  <c r="F70" i="1"/>
  <c r="G70" i="1"/>
  <c r="L70" i="1" s="1"/>
  <c r="Q70" i="1"/>
  <c r="E71" i="1"/>
  <c r="F71" i="1"/>
  <c r="G71" i="1"/>
  <c r="L71" i="1" s="1"/>
  <c r="Q71" i="1"/>
  <c r="E72" i="1"/>
  <c r="F72" i="1" s="1"/>
  <c r="G72" i="1" s="1"/>
  <c r="L72" i="1" s="1"/>
  <c r="Q72" i="1"/>
  <c r="E73" i="1"/>
  <c r="F73" i="1" s="1"/>
  <c r="G73" i="1" s="1"/>
  <c r="L73" i="1" s="1"/>
  <c r="Q73" i="1"/>
  <c r="E74" i="1"/>
  <c r="F74" i="1" s="1"/>
  <c r="G74" i="1" s="1"/>
  <c r="L74" i="1" s="1"/>
  <c r="Q74" i="1"/>
  <c r="E75" i="1"/>
  <c r="F75" i="1"/>
  <c r="G75" i="1" s="1"/>
  <c r="L75" i="1" s="1"/>
  <c r="Q75" i="1"/>
  <c r="E76" i="1"/>
  <c r="F76" i="1"/>
  <c r="G76" i="1" s="1"/>
  <c r="L76" i="1" s="1"/>
  <c r="Q76" i="1"/>
  <c r="E77" i="1"/>
  <c r="F77" i="1"/>
  <c r="G77" i="1" s="1"/>
  <c r="L77" i="1" s="1"/>
  <c r="Q77" i="1"/>
  <c r="E78" i="1"/>
  <c r="F78" i="1"/>
  <c r="G78" i="1"/>
  <c r="L78" i="1" s="1"/>
  <c r="Q78" i="1"/>
  <c r="E79" i="1"/>
  <c r="F79" i="1"/>
  <c r="G79" i="1"/>
  <c r="L79" i="1" s="1"/>
  <c r="Q79" i="1"/>
  <c r="E80" i="1"/>
  <c r="F80" i="1" s="1"/>
  <c r="G80" i="1" s="1"/>
  <c r="L80" i="1" s="1"/>
  <c r="Q80" i="1"/>
  <c r="E81" i="1"/>
  <c r="F81" i="1" s="1"/>
  <c r="G81" i="1" s="1"/>
  <c r="L81" i="1" s="1"/>
  <c r="Q81" i="1"/>
  <c r="E82" i="1"/>
  <c r="F82" i="1" s="1"/>
  <c r="G82" i="1" s="1"/>
  <c r="L82" i="1" s="1"/>
  <c r="Q82" i="1"/>
  <c r="E83" i="1"/>
  <c r="F83" i="1"/>
  <c r="G83" i="1" s="1"/>
  <c r="L83" i="1" s="1"/>
  <c r="Q83" i="1"/>
  <c r="E84" i="1"/>
  <c r="F84" i="1"/>
  <c r="G84" i="1" s="1"/>
  <c r="L84" i="1" s="1"/>
  <c r="Q84" i="1"/>
  <c r="E85" i="1"/>
  <c r="F85" i="1"/>
  <c r="G85" i="1" s="1"/>
  <c r="L85" i="1" s="1"/>
  <c r="Q85" i="1"/>
  <c r="E86" i="1"/>
  <c r="F86" i="1"/>
  <c r="G86" i="1"/>
  <c r="L86" i="1" s="1"/>
  <c r="Q86" i="1"/>
  <c r="E87" i="1"/>
  <c r="F87" i="1"/>
  <c r="G87" i="1"/>
  <c r="L87" i="1" s="1"/>
  <c r="Q87" i="1"/>
  <c r="E88" i="1"/>
  <c r="F88" i="1" s="1"/>
  <c r="G88" i="1" s="1"/>
  <c r="L88" i="1" s="1"/>
  <c r="Q88" i="1"/>
  <c r="E89" i="1"/>
  <c r="F89" i="1" s="1"/>
  <c r="G89" i="1" s="1"/>
  <c r="L89" i="1" s="1"/>
  <c r="Q89" i="1"/>
  <c r="E90" i="1"/>
  <c r="F90" i="1" s="1"/>
  <c r="G90" i="1" s="1"/>
  <c r="L90" i="1" s="1"/>
  <c r="Q90" i="1"/>
  <c r="E91" i="1"/>
  <c r="F91" i="1"/>
  <c r="G91" i="1" s="1"/>
  <c r="L91" i="1" s="1"/>
  <c r="Q91" i="1"/>
  <c r="E92" i="1"/>
  <c r="F92" i="1"/>
  <c r="G92" i="1" s="1"/>
  <c r="L92" i="1" s="1"/>
  <c r="Q92" i="1"/>
  <c r="E93" i="1"/>
  <c r="F93" i="1"/>
  <c r="G93" i="1" s="1"/>
  <c r="L93" i="1" s="1"/>
  <c r="Q93" i="1"/>
  <c r="E94" i="1"/>
  <c r="F94" i="1"/>
  <c r="G94" i="1"/>
  <c r="K94" i="1" s="1"/>
  <c r="Q94" i="1"/>
  <c r="C21" i="1"/>
  <c r="C17" i="1"/>
  <c r="C9" i="1"/>
  <c r="D9" i="1"/>
  <c r="A21" i="1"/>
  <c r="F16" i="1"/>
  <c r="F17" i="1" s="1"/>
  <c r="E21" i="1"/>
  <c r="F21" i="1"/>
  <c r="G21" i="1" s="1"/>
  <c r="I21" i="1" s="1"/>
  <c r="Q21" i="1"/>
  <c r="C12" i="1"/>
  <c r="C11" i="1"/>
  <c r="O48" i="1" l="1"/>
  <c r="O80" i="1"/>
  <c r="O66" i="1"/>
  <c r="O70" i="1"/>
  <c r="O39" i="1"/>
  <c r="O71" i="1"/>
  <c r="O37" i="1"/>
  <c r="O29" i="1"/>
  <c r="O69" i="1"/>
  <c r="O52" i="1"/>
  <c r="O84" i="1"/>
  <c r="O78" i="1"/>
  <c r="O74" i="1"/>
  <c r="O43" i="1"/>
  <c r="O75" i="1"/>
  <c r="O61" i="1"/>
  <c r="O33" i="1"/>
  <c r="O77" i="1"/>
  <c r="O60" i="1"/>
  <c r="O51" i="1"/>
  <c r="O81" i="1"/>
  <c r="O21" i="1"/>
  <c r="O38" i="1"/>
  <c r="O63" i="1"/>
  <c r="O76" i="1"/>
  <c r="O35" i="1"/>
  <c r="O25" i="1"/>
  <c r="O24" i="1"/>
  <c r="O56" i="1"/>
  <c r="O88" i="1"/>
  <c r="O82" i="1"/>
  <c r="O86" i="1"/>
  <c r="O47" i="1"/>
  <c r="O79" i="1"/>
  <c r="O73" i="1"/>
  <c r="O41" i="1"/>
  <c r="O94" i="1"/>
  <c r="O28" i="1"/>
  <c r="O92" i="1"/>
  <c r="O22" i="1"/>
  <c r="O90" i="1"/>
  <c r="O83" i="1"/>
  <c r="O45" i="1"/>
  <c r="O68" i="1"/>
  <c r="O34" i="1"/>
  <c r="O59" i="1"/>
  <c r="O91" i="1"/>
  <c r="O53" i="1"/>
  <c r="O40" i="1"/>
  <c r="O54" i="1"/>
  <c r="O31" i="1"/>
  <c r="O93" i="1"/>
  <c r="O44" i="1"/>
  <c r="O58" i="1"/>
  <c r="O46" i="1"/>
  <c r="O32" i="1"/>
  <c r="O64" i="1"/>
  <c r="O26" i="1"/>
  <c r="O30" i="1"/>
  <c r="O23" i="1"/>
  <c r="O55" i="1"/>
  <c r="O87" i="1"/>
  <c r="O85" i="1"/>
  <c r="O49" i="1"/>
  <c r="C15" i="1"/>
  <c r="O36" i="1"/>
  <c r="O27" i="1"/>
  <c r="O89" i="1"/>
  <c r="O72" i="1"/>
  <c r="O50" i="1"/>
  <c r="O42" i="1"/>
  <c r="O57" i="1"/>
  <c r="O62" i="1"/>
  <c r="O67" i="1"/>
  <c r="O6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<sst xmlns="http://schemas.openxmlformats.org/spreadsheetml/2006/main" count="265" uniqueCount="50">
  <si>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</si>
  <si>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</si>
  <si>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</si>
  <si>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</si>
  <si>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</si>
  <si>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</si>
  <si>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</si>
  <si>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</si>
  <si>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</si>
  <si>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</si>
  <si>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</si>
  <si>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</si>
  <si>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</si>
  <si>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</si>
  <si>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</si>
  <si>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</si>
  <si>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</si>
  <si>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</si>
  <si>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</si>
  <si>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</si>
  <si>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</si>
  <si>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</si>
  <si>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</si>
  <si>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</si>
  <si>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</si>
  <si>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</si>
  <si>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</si>
  <si>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</si>
  <si>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</si>
  <si>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</si>
  <si>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</si>
  <si>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</si>
  <si>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</si>
  <si>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</si>
  <si>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</si>
  <si>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</si>
  <si>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</si>
  <si>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</si>
  <si>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</si>
  <si>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</si>
  <si>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</si>
  <si>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AU Men</t>
  </si>
  <si>
    <t>EW</t>
  </si>
  <si>
    <t>AU Men / G9171-0684</t>
  </si>
  <si>
    <t>JAVSO 49, 251</t>
  </si>
  <si>
    <t>II</t>
  </si>
  <si>
    <t>TESS/BAJ/RAA</t>
  </si>
  <si>
    <t>I</t>
  </si>
  <si>
    <t>TESS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</si>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</sst>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00"/>
    <numFmt numFmtId="167" formatCode="0.0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 applyAlignment="1"/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9" fillId="0" borderId="0" xfId="0" applyFont="1" applyAlignment="1"/>
    <xf numFmtId="0" fontId="19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0" fontId="8" fillId="0" borderId="0" xfId="0" applyFont="1" applyAlignment="1"/>
    <xf numFmtId="166" fontId="18" fillId="0" borderId="0" xfId="0" applyNumberFormat="1" applyFont="1" applyAlignment="1">
      <alignment horizontal="left"/>
    </xf>
    <xf numFmtId="167" fontId="0" fillId="0" borderId="0" xfId="0" applyNumberFormat="1" applyAlignment="1">
      <alignment horizontal="left"/>
    </xf>
    <xf numFmtId="167" fontId="19" fillId="0" borderId="0" xfId="0" applyNumberFormat="1" applyFont="1" applyAlignment="1" applyProtection="1">
      <alignment horizontal="left"/>
      <protection locked="0"/>
    </xf>
    <xf numFmtId="167" fontId="17" fillId="0" borderId="0" xfId="0" applyNumberFormat="1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AU Men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18777</c:v>
                </c:pt>
                <c:pt idx="2">
                  <c:v>18777.5</c:v>
                </c:pt>
                <c:pt idx="3">
                  <c:v>18814</c:v>
                </c:pt>
                <c:pt idx="4">
                  <c:v>18814.5</c:v>
                </c:pt>
                <c:pt idx="5">
                  <c:v>18857</c:v>
                </c:pt>
                <c:pt idx="6">
                  <c:v>18857.5</c:v>
                </c:pt>
                <c:pt idx="7">
                  <c:v>18861</c:v>
                </c:pt>
                <c:pt idx="8">
                  <c:v>18861.5</c:v>
                </c:pt>
                <c:pt idx="9">
                  <c:v>18897</c:v>
                </c:pt>
                <c:pt idx="10">
                  <c:v>18897.5</c:v>
                </c:pt>
                <c:pt idx="11">
                  <c:v>18939</c:v>
                </c:pt>
                <c:pt idx="12">
                  <c:v>18939.5</c:v>
                </c:pt>
                <c:pt idx="13">
                  <c:v>18942</c:v>
                </c:pt>
                <c:pt idx="14">
                  <c:v>18942.5</c:v>
                </c:pt>
                <c:pt idx="15">
                  <c:v>18982</c:v>
                </c:pt>
                <c:pt idx="16">
                  <c:v>18982.5</c:v>
                </c:pt>
                <c:pt idx="17">
                  <c:v>19020</c:v>
                </c:pt>
                <c:pt idx="18">
                  <c:v>19020.5</c:v>
                </c:pt>
                <c:pt idx="19">
                  <c:v>19026</c:v>
                </c:pt>
                <c:pt idx="20">
                  <c:v>19026.5</c:v>
                </c:pt>
                <c:pt idx="21">
                  <c:v>19061</c:v>
                </c:pt>
                <c:pt idx="22">
                  <c:v>19061.5</c:v>
                </c:pt>
                <c:pt idx="23">
                  <c:v>19100</c:v>
                </c:pt>
                <c:pt idx="24">
                  <c:v>19100.5</c:v>
                </c:pt>
                <c:pt idx="25">
                  <c:v>19105</c:v>
                </c:pt>
                <c:pt idx="26">
                  <c:v>19105.5</c:v>
                </c:pt>
                <c:pt idx="27">
                  <c:v>19139</c:v>
                </c:pt>
                <c:pt idx="28">
                  <c:v>19139.5</c:v>
                </c:pt>
                <c:pt idx="29">
                  <c:v>19179</c:v>
                </c:pt>
                <c:pt idx="30">
                  <c:v>19179.5</c:v>
                </c:pt>
                <c:pt idx="31">
                  <c:v>19261</c:v>
                </c:pt>
                <c:pt idx="32">
                  <c:v>19261.5</c:v>
                </c:pt>
                <c:pt idx="33">
                  <c:v>19292</c:v>
                </c:pt>
                <c:pt idx="34">
                  <c:v>19292.5</c:v>
                </c:pt>
                <c:pt idx="35">
                  <c:v>19330</c:v>
                </c:pt>
                <c:pt idx="36">
                  <c:v>19330.5</c:v>
                </c:pt>
                <c:pt idx="37">
                  <c:v>19336</c:v>
                </c:pt>
                <c:pt idx="38">
                  <c:v>19336.5</c:v>
                </c:pt>
                <c:pt idx="39">
                  <c:v>19376</c:v>
                </c:pt>
                <c:pt idx="40">
                  <c:v>19376.5</c:v>
                </c:pt>
                <c:pt idx="41">
                  <c:v>19406</c:v>
                </c:pt>
                <c:pt idx="42">
                  <c:v>19406.5</c:v>
                </c:pt>
                <c:pt idx="43">
                  <c:v>19411</c:v>
                </c:pt>
                <c:pt idx="44">
                  <c:v>19411.5</c:v>
                </c:pt>
                <c:pt idx="45">
                  <c:v>19445</c:v>
                </c:pt>
                <c:pt idx="46">
                  <c:v>19445.5</c:v>
                </c:pt>
                <c:pt idx="47">
                  <c:v>19483</c:v>
                </c:pt>
                <c:pt idx="48">
                  <c:v>19483.5</c:v>
                </c:pt>
                <c:pt idx="49">
                  <c:v>19487</c:v>
                </c:pt>
                <c:pt idx="50">
                  <c:v>19487.5</c:v>
                </c:pt>
                <c:pt idx="51">
                  <c:v>19521</c:v>
                </c:pt>
                <c:pt idx="52">
                  <c:v>19521.5</c:v>
                </c:pt>
                <c:pt idx="53">
                  <c:v>19562</c:v>
                </c:pt>
                <c:pt idx="54">
                  <c:v>19562.5</c:v>
                </c:pt>
                <c:pt idx="55">
                  <c:v>19567</c:v>
                </c:pt>
                <c:pt idx="56">
                  <c:v>19567.5</c:v>
                </c:pt>
                <c:pt idx="57">
                  <c:v>19603</c:v>
                </c:pt>
                <c:pt idx="58">
                  <c:v>19603.5</c:v>
                </c:pt>
                <c:pt idx="59">
                  <c:v>19644</c:v>
                </c:pt>
                <c:pt idx="60">
                  <c:v>19644.5</c:v>
                </c:pt>
                <c:pt idx="61">
                  <c:v>19649</c:v>
                </c:pt>
                <c:pt idx="62">
                  <c:v>19649.5</c:v>
                </c:pt>
                <c:pt idx="63">
                  <c:v>19688</c:v>
                </c:pt>
                <c:pt idx="64">
                  <c:v>19688.5</c:v>
                </c:pt>
                <c:pt idx="65">
                  <c:v>19728</c:v>
                </c:pt>
                <c:pt idx="66">
                  <c:v>19728.5</c:v>
                </c:pt>
                <c:pt idx="67">
                  <c:v>19733</c:v>
                </c:pt>
                <c:pt idx="68">
                  <c:v>19733.5</c:v>
                </c:pt>
                <c:pt idx="69">
                  <c:v>19771</c:v>
                </c:pt>
                <c:pt idx="70">
                  <c:v>19771.5</c:v>
                </c:pt>
                <c:pt idx="71">
                  <c:v>19814</c:v>
                </c:pt>
                <c:pt idx="72">
                  <c:v>19814.5</c:v>
                </c:pt>
                <c:pt idx="73">
                  <c:v>21315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36-49EC-A368-D6E1C3750FE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18777</c:v>
                </c:pt>
                <c:pt idx="2">
                  <c:v>18777.5</c:v>
                </c:pt>
                <c:pt idx="3">
                  <c:v>18814</c:v>
                </c:pt>
                <c:pt idx="4">
                  <c:v>18814.5</c:v>
                </c:pt>
                <c:pt idx="5">
                  <c:v>18857</c:v>
                </c:pt>
                <c:pt idx="6">
                  <c:v>18857.5</c:v>
                </c:pt>
                <c:pt idx="7">
                  <c:v>18861</c:v>
                </c:pt>
                <c:pt idx="8">
                  <c:v>18861.5</c:v>
                </c:pt>
                <c:pt idx="9">
                  <c:v>18897</c:v>
                </c:pt>
                <c:pt idx="10">
                  <c:v>18897.5</c:v>
                </c:pt>
                <c:pt idx="11">
                  <c:v>18939</c:v>
                </c:pt>
                <c:pt idx="12">
                  <c:v>18939.5</c:v>
                </c:pt>
                <c:pt idx="13">
                  <c:v>18942</c:v>
                </c:pt>
                <c:pt idx="14">
                  <c:v>18942.5</c:v>
                </c:pt>
                <c:pt idx="15">
                  <c:v>18982</c:v>
                </c:pt>
                <c:pt idx="16">
                  <c:v>18982.5</c:v>
                </c:pt>
                <c:pt idx="17">
                  <c:v>19020</c:v>
                </c:pt>
                <c:pt idx="18">
                  <c:v>19020.5</c:v>
                </c:pt>
                <c:pt idx="19">
                  <c:v>19026</c:v>
                </c:pt>
                <c:pt idx="20">
                  <c:v>19026.5</c:v>
                </c:pt>
                <c:pt idx="21">
                  <c:v>19061</c:v>
                </c:pt>
                <c:pt idx="22">
                  <c:v>19061.5</c:v>
                </c:pt>
                <c:pt idx="23">
                  <c:v>19100</c:v>
                </c:pt>
                <c:pt idx="24">
                  <c:v>19100.5</c:v>
                </c:pt>
                <c:pt idx="25">
                  <c:v>19105</c:v>
                </c:pt>
                <c:pt idx="26">
                  <c:v>19105.5</c:v>
                </c:pt>
                <c:pt idx="27">
                  <c:v>19139</c:v>
                </c:pt>
                <c:pt idx="28">
                  <c:v>19139.5</c:v>
                </c:pt>
                <c:pt idx="29">
                  <c:v>19179</c:v>
                </c:pt>
                <c:pt idx="30">
                  <c:v>19179.5</c:v>
                </c:pt>
                <c:pt idx="31">
                  <c:v>19261</c:v>
                </c:pt>
                <c:pt idx="32">
                  <c:v>19261.5</c:v>
                </c:pt>
                <c:pt idx="33">
                  <c:v>19292</c:v>
                </c:pt>
                <c:pt idx="34">
                  <c:v>19292.5</c:v>
                </c:pt>
                <c:pt idx="35">
                  <c:v>19330</c:v>
                </c:pt>
                <c:pt idx="36">
                  <c:v>19330.5</c:v>
                </c:pt>
                <c:pt idx="37">
                  <c:v>19336</c:v>
                </c:pt>
                <c:pt idx="38">
                  <c:v>19336.5</c:v>
                </c:pt>
                <c:pt idx="39">
                  <c:v>19376</c:v>
                </c:pt>
                <c:pt idx="40">
                  <c:v>19376.5</c:v>
                </c:pt>
                <c:pt idx="41">
                  <c:v>19406</c:v>
                </c:pt>
                <c:pt idx="42">
                  <c:v>19406.5</c:v>
                </c:pt>
                <c:pt idx="43">
                  <c:v>19411</c:v>
                </c:pt>
                <c:pt idx="44">
                  <c:v>19411.5</c:v>
                </c:pt>
                <c:pt idx="45">
                  <c:v>19445</c:v>
                </c:pt>
                <c:pt idx="46">
                  <c:v>19445.5</c:v>
                </c:pt>
                <c:pt idx="47">
                  <c:v>19483</c:v>
                </c:pt>
                <c:pt idx="48">
                  <c:v>19483.5</c:v>
                </c:pt>
                <c:pt idx="49">
                  <c:v>19487</c:v>
                </c:pt>
                <c:pt idx="50">
                  <c:v>19487.5</c:v>
                </c:pt>
                <c:pt idx="51">
                  <c:v>19521</c:v>
                </c:pt>
                <c:pt idx="52">
                  <c:v>19521.5</c:v>
                </c:pt>
                <c:pt idx="53">
                  <c:v>19562</c:v>
                </c:pt>
                <c:pt idx="54">
                  <c:v>19562.5</c:v>
                </c:pt>
                <c:pt idx="55">
                  <c:v>19567</c:v>
                </c:pt>
                <c:pt idx="56">
                  <c:v>19567.5</c:v>
                </c:pt>
                <c:pt idx="57">
                  <c:v>19603</c:v>
                </c:pt>
                <c:pt idx="58">
                  <c:v>19603.5</c:v>
                </c:pt>
                <c:pt idx="59">
                  <c:v>19644</c:v>
                </c:pt>
                <c:pt idx="60">
                  <c:v>19644.5</c:v>
                </c:pt>
                <c:pt idx="61">
                  <c:v>19649</c:v>
                </c:pt>
                <c:pt idx="62">
                  <c:v>19649.5</c:v>
                </c:pt>
                <c:pt idx="63">
                  <c:v>19688</c:v>
                </c:pt>
                <c:pt idx="64">
                  <c:v>19688.5</c:v>
                </c:pt>
                <c:pt idx="65">
                  <c:v>19728</c:v>
                </c:pt>
                <c:pt idx="66">
                  <c:v>19728.5</c:v>
                </c:pt>
                <c:pt idx="67">
                  <c:v>19733</c:v>
                </c:pt>
                <c:pt idx="68">
                  <c:v>19733.5</c:v>
                </c:pt>
                <c:pt idx="69">
                  <c:v>19771</c:v>
                </c:pt>
                <c:pt idx="70">
                  <c:v>19771.5</c:v>
                </c:pt>
                <c:pt idx="71">
                  <c:v>19814</c:v>
                </c:pt>
                <c:pt idx="72">
                  <c:v>19814.5</c:v>
                </c:pt>
                <c:pt idx="73">
                  <c:v>21315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36-49EC-A368-D6E1C3750FE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18777</c:v>
                </c:pt>
                <c:pt idx="2">
                  <c:v>18777.5</c:v>
                </c:pt>
                <c:pt idx="3">
                  <c:v>18814</c:v>
                </c:pt>
                <c:pt idx="4">
                  <c:v>18814.5</c:v>
                </c:pt>
                <c:pt idx="5">
                  <c:v>18857</c:v>
                </c:pt>
                <c:pt idx="6">
                  <c:v>18857.5</c:v>
                </c:pt>
                <c:pt idx="7">
                  <c:v>18861</c:v>
                </c:pt>
                <c:pt idx="8">
                  <c:v>18861.5</c:v>
                </c:pt>
                <c:pt idx="9">
                  <c:v>18897</c:v>
                </c:pt>
                <c:pt idx="10">
                  <c:v>18897.5</c:v>
                </c:pt>
                <c:pt idx="11">
                  <c:v>18939</c:v>
                </c:pt>
                <c:pt idx="12">
                  <c:v>18939.5</c:v>
                </c:pt>
                <c:pt idx="13">
                  <c:v>18942</c:v>
                </c:pt>
                <c:pt idx="14">
                  <c:v>18942.5</c:v>
                </c:pt>
                <c:pt idx="15">
                  <c:v>18982</c:v>
                </c:pt>
                <c:pt idx="16">
                  <c:v>18982.5</c:v>
                </c:pt>
                <c:pt idx="17">
                  <c:v>19020</c:v>
                </c:pt>
                <c:pt idx="18">
                  <c:v>19020.5</c:v>
                </c:pt>
                <c:pt idx="19">
                  <c:v>19026</c:v>
                </c:pt>
                <c:pt idx="20">
                  <c:v>19026.5</c:v>
                </c:pt>
                <c:pt idx="21">
                  <c:v>19061</c:v>
                </c:pt>
                <c:pt idx="22">
                  <c:v>19061.5</c:v>
                </c:pt>
                <c:pt idx="23">
                  <c:v>19100</c:v>
                </c:pt>
                <c:pt idx="24">
                  <c:v>19100.5</c:v>
                </c:pt>
                <c:pt idx="25">
                  <c:v>19105</c:v>
                </c:pt>
                <c:pt idx="26">
                  <c:v>19105.5</c:v>
                </c:pt>
                <c:pt idx="27">
                  <c:v>19139</c:v>
                </c:pt>
                <c:pt idx="28">
                  <c:v>19139.5</c:v>
                </c:pt>
                <c:pt idx="29">
                  <c:v>19179</c:v>
                </c:pt>
                <c:pt idx="30">
                  <c:v>19179.5</c:v>
                </c:pt>
                <c:pt idx="31">
                  <c:v>19261</c:v>
                </c:pt>
                <c:pt idx="32">
                  <c:v>19261.5</c:v>
                </c:pt>
                <c:pt idx="33">
                  <c:v>19292</c:v>
                </c:pt>
                <c:pt idx="34">
                  <c:v>19292.5</c:v>
                </c:pt>
                <c:pt idx="35">
                  <c:v>19330</c:v>
                </c:pt>
                <c:pt idx="36">
                  <c:v>19330.5</c:v>
                </c:pt>
                <c:pt idx="37">
                  <c:v>19336</c:v>
                </c:pt>
                <c:pt idx="38">
                  <c:v>19336.5</c:v>
                </c:pt>
                <c:pt idx="39">
                  <c:v>19376</c:v>
                </c:pt>
                <c:pt idx="40">
                  <c:v>19376.5</c:v>
                </c:pt>
                <c:pt idx="41">
                  <c:v>19406</c:v>
                </c:pt>
                <c:pt idx="42">
                  <c:v>19406.5</c:v>
                </c:pt>
                <c:pt idx="43">
                  <c:v>19411</c:v>
                </c:pt>
                <c:pt idx="44">
                  <c:v>19411.5</c:v>
                </c:pt>
                <c:pt idx="45">
                  <c:v>19445</c:v>
                </c:pt>
                <c:pt idx="46">
                  <c:v>19445.5</c:v>
                </c:pt>
                <c:pt idx="47">
                  <c:v>19483</c:v>
                </c:pt>
                <c:pt idx="48">
                  <c:v>19483.5</c:v>
                </c:pt>
                <c:pt idx="49">
                  <c:v>19487</c:v>
                </c:pt>
                <c:pt idx="50">
                  <c:v>19487.5</c:v>
                </c:pt>
                <c:pt idx="51">
                  <c:v>19521</c:v>
                </c:pt>
                <c:pt idx="52">
                  <c:v>19521.5</c:v>
                </c:pt>
                <c:pt idx="53">
                  <c:v>19562</c:v>
                </c:pt>
                <c:pt idx="54">
                  <c:v>19562.5</c:v>
                </c:pt>
                <c:pt idx="55">
                  <c:v>19567</c:v>
                </c:pt>
                <c:pt idx="56">
                  <c:v>19567.5</c:v>
                </c:pt>
                <c:pt idx="57">
                  <c:v>19603</c:v>
                </c:pt>
                <c:pt idx="58">
                  <c:v>19603.5</c:v>
                </c:pt>
                <c:pt idx="59">
                  <c:v>19644</c:v>
                </c:pt>
                <c:pt idx="60">
                  <c:v>19644.5</c:v>
                </c:pt>
                <c:pt idx="61">
                  <c:v>19649</c:v>
                </c:pt>
                <c:pt idx="62">
                  <c:v>19649.5</c:v>
                </c:pt>
                <c:pt idx="63">
                  <c:v>19688</c:v>
                </c:pt>
                <c:pt idx="64">
                  <c:v>19688.5</c:v>
                </c:pt>
                <c:pt idx="65">
                  <c:v>19728</c:v>
                </c:pt>
                <c:pt idx="66">
                  <c:v>19728.5</c:v>
                </c:pt>
                <c:pt idx="67">
                  <c:v>19733</c:v>
                </c:pt>
                <c:pt idx="68">
                  <c:v>19733.5</c:v>
                </c:pt>
                <c:pt idx="69">
                  <c:v>19771</c:v>
                </c:pt>
                <c:pt idx="70">
                  <c:v>19771.5</c:v>
                </c:pt>
                <c:pt idx="71">
                  <c:v>19814</c:v>
                </c:pt>
                <c:pt idx="72">
                  <c:v>19814.5</c:v>
                </c:pt>
                <c:pt idx="73">
                  <c:v>21315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36-49EC-A368-D6E1C3750FE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18777</c:v>
                </c:pt>
                <c:pt idx="2">
                  <c:v>18777.5</c:v>
                </c:pt>
                <c:pt idx="3">
                  <c:v>18814</c:v>
                </c:pt>
                <c:pt idx="4">
                  <c:v>18814.5</c:v>
                </c:pt>
                <c:pt idx="5">
                  <c:v>18857</c:v>
                </c:pt>
                <c:pt idx="6">
                  <c:v>18857.5</c:v>
                </c:pt>
                <c:pt idx="7">
                  <c:v>18861</c:v>
                </c:pt>
                <c:pt idx="8">
                  <c:v>18861.5</c:v>
                </c:pt>
                <c:pt idx="9">
                  <c:v>18897</c:v>
                </c:pt>
                <c:pt idx="10">
                  <c:v>18897.5</c:v>
                </c:pt>
                <c:pt idx="11">
                  <c:v>18939</c:v>
                </c:pt>
                <c:pt idx="12">
                  <c:v>18939.5</c:v>
                </c:pt>
                <c:pt idx="13">
                  <c:v>18942</c:v>
                </c:pt>
                <c:pt idx="14">
                  <c:v>18942.5</c:v>
                </c:pt>
                <c:pt idx="15">
                  <c:v>18982</c:v>
                </c:pt>
                <c:pt idx="16">
                  <c:v>18982.5</c:v>
                </c:pt>
                <c:pt idx="17">
                  <c:v>19020</c:v>
                </c:pt>
                <c:pt idx="18">
                  <c:v>19020.5</c:v>
                </c:pt>
                <c:pt idx="19">
                  <c:v>19026</c:v>
                </c:pt>
                <c:pt idx="20">
                  <c:v>19026.5</c:v>
                </c:pt>
                <c:pt idx="21">
                  <c:v>19061</c:v>
                </c:pt>
                <c:pt idx="22">
                  <c:v>19061.5</c:v>
                </c:pt>
                <c:pt idx="23">
                  <c:v>19100</c:v>
                </c:pt>
                <c:pt idx="24">
                  <c:v>19100.5</c:v>
                </c:pt>
                <c:pt idx="25">
                  <c:v>19105</c:v>
                </c:pt>
                <c:pt idx="26">
                  <c:v>19105.5</c:v>
                </c:pt>
                <c:pt idx="27">
                  <c:v>19139</c:v>
                </c:pt>
                <c:pt idx="28">
                  <c:v>19139.5</c:v>
                </c:pt>
                <c:pt idx="29">
                  <c:v>19179</c:v>
                </c:pt>
                <c:pt idx="30">
                  <c:v>19179.5</c:v>
                </c:pt>
                <c:pt idx="31">
                  <c:v>19261</c:v>
                </c:pt>
                <c:pt idx="32">
                  <c:v>19261.5</c:v>
                </c:pt>
                <c:pt idx="33">
                  <c:v>19292</c:v>
                </c:pt>
                <c:pt idx="34">
                  <c:v>19292.5</c:v>
                </c:pt>
                <c:pt idx="35">
                  <c:v>19330</c:v>
                </c:pt>
                <c:pt idx="36">
                  <c:v>19330.5</c:v>
                </c:pt>
                <c:pt idx="37">
                  <c:v>19336</c:v>
                </c:pt>
                <c:pt idx="38">
                  <c:v>19336.5</c:v>
                </c:pt>
                <c:pt idx="39">
                  <c:v>19376</c:v>
                </c:pt>
                <c:pt idx="40">
                  <c:v>19376.5</c:v>
                </c:pt>
                <c:pt idx="41">
                  <c:v>19406</c:v>
                </c:pt>
                <c:pt idx="42">
                  <c:v>19406.5</c:v>
                </c:pt>
                <c:pt idx="43">
                  <c:v>19411</c:v>
                </c:pt>
                <c:pt idx="44">
                  <c:v>19411.5</c:v>
                </c:pt>
                <c:pt idx="45">
                  <c:v>19445</c:v>
                </c:pt>
                <c:pt idx="46">
                  <c:v>19445.5</c:v>
                </c:pt>
                <c:pt idx="47">
                  <c:v>19483</c:v>
                </c:pt>
                <c:pt idx="48">
                  <c:v>19483.5</c:v>
                </c:pt>
                <c:pt idx="49">
                  <c:v>19487</c:v>
                </c:pt>
                <c:pt idx="50">
                  <c:v>19487.5</c:v>
                </c:pt>
                <c:pt idx="51">
                  <c:v>19521</c:v>
                </c:pt>
                <c:pt idx="52">
                  <c:v>19521.5</c:v>
                </c:pt>
                <c:pt idx="53">
                  <c:v>19562</c:v>
                </c:pt>
                <c:pt idx="54">
                  <c:v>19562.5</c:v>
                </c:pt>
                <c:pt idx="55">
                  <c:v>19567</c:v>
                </c:pt>
                <c:pt idx="56">
                  <c:v>19567.5</c:v>
                </c:pt>
                <c:pt idx="57">
                  <c:v>19603</c:v>
                </c:pt>
                <c:pt idx="58">
                  <c:v>19603.5</c:v>
                </c:pt>
                <c:pt idx="59">
                  <c:v>19644</c:v>
                </c:pt>
                <c:pt idx="60">
                  <c:v>19644.5</c:v>
                </c:pt>
                <c:pt idx="61">
                  <c:v>19649</c:v>
                </c:pt>
                <c:pt idx="62">
                  <c:v>19649.5</c:v>
                </c:pt>
                <c:pt idx="63">
                  <c:v>19688</c:v>
                </c:pt>
                <c:pt idx="64">
                  <c:v>19688.5</c:v>
                </c:pt>
                <c:pt idx="65">
                  <c:v>19728</c:v>
                </c:pt>
                <c:pt idx="66">
                  <c:v>19728.5</c:v>
                </c:pt>
                <c:pt idx="67">
                  <c:v>19733</c:v>
                </c:pt>
                <c:pt idx="68">
                  <c:v>19733.5</c:v>
                </c:pt>
                <c:pt idx="69">
                  <c:v>19771</c:v>
                </c:pt>
                <c:pt idx="70">
                  <c:v>19771.5</c:v>
                </c:pt>
                <c:pt idx="71">
                  <c:v>19814</c:v>
                </c:pt>
                <c:pt idx="72">
                  <c:v>19814.5</c:v>
                </c:pt>
                <c:pt idx="73">
                  <c:v>21315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73">
                  <c:v>-1.3735000000451691E-2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36-49EC-A368-D6E1C3750FE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18777</c:v>
                </c:pt>
                <c:pt idx="2">
                  <c:v>18777.5</c:v>
                </c:pt>
                <c:pt idx="3">
                  <c:v>18814</c:v>
                </c:pt>
                <c:pt idx="4">
                  <c:v>18814.5</c:v>
                </c:pt>
                <c:pt idx="5">
                  <c:v>18857</c:v>
                </c:pt>
                <c:pt idx="6">
                  <c:v>18857.5</c:v>
                </c:pt>
                <c:pt idx="7">
                  <c:v>18861</c:v>
                </c:pt>
                <c:pt idx="8">
                  <c:v>18861.5</c:v>
                </c:pt>
                <c:pt idx="9">
                  <c:v>18897</c:v>
                </c:pt>
                <c:pt idx="10">
                  <c:v>18897.5</c:v>
                </c:pt>
                <c:pt idx="11">
                  <c:v>18939</c:v>
                </c:pt>
                <c:pt idx="12">
                  <c:v>18939.5</c:v>
                </c:pt>
                <c:pt idx="13">
                  <c:v>18942</c:v>
                </c:pt>
                <c:pt idx="14">
                  <c:v>18942.5</c:v>
                </c:pt>
                <c:pt idx="15">
                  <c:v>18982</c:v>
                </c:pt>
                <c:pt idx="16">
                  <c:v>18982.5</c:v>
                </c:pt>
                <c:pt idx="17">
                  <c:v>19020</c:v>
                </c:pt>
                <c:pt idx="18">
                  <c:v>19020.5</c:v>
                </c:pt>
                <c:pt idx="19">
                  <c:v>19026</c:v>
                </c:pt>
                <c:pt idx="20">
                  <c:v>19026.5</c:v>
                </c:pt>
                <c:pt idx="21">
                  <c:v>19061</c:v>
                </c:pt>
                <c:pt idx="22">
                  <c:v>19061.5</c:v>
                </c:pt>
                <c:pt idx="23">
                  <c:v>19100</c:v>
                </c:pt>
                <c:pt idx="24">
                  <c:v>19100.5</c:v>
                </c:pt>
                <c:pt idx="25">
                  <c:v>19105</c:v>
                </c:pt>
                <c:pt idx="26">
                  <c:v>19105.5</c:v>
                </c:pt>
                <c:pt idx="27">
                  <c:v>19139</c:v>
                </c:pt>
                <c:pt idx="28">
                  <c:v>19139.5</c:v>
                </c:pt>
                <c:pt idx="29">
                  <c:v>19179</c:v>
                </c:pt>
                <c:pt idx="30">
                  <c:v>19179.5</c:v>
                </c:pt>
                <c:pt idx="31">
                  <c:v>19261</c:v>
                </c:pt>
                <c:pt idx="32">
                  <c:v>19261.5</c:v>
                </c:pt>
                <c:pt idx="33">
                  <c:v>19292</c:v>
                </c:pt>
                <c:pt idx="34">
                  <c:v>19292.5</c:v>
                </c:pt>
                <c:pt idx="35">
                  <c:v>19330</c:v>
                </c:pt>
                <c:pt idx="36">
                  <c:v>19330.5</c:v>
                </c:pt>
                <c:pt idx="37">
                  <c:v>19336</c:v>
                </c:pt>
                <c:pt idx="38">
                  <c:v>19336.5</c:v>
                </c:pt>
                <c:pt idx="39">
                  <c:v>19376</c:v>
                </c:pt>
                <c:pt idx="40">
                  <c:v>19376.5</c:v>
                </c:pt>
                <c:pt idx="41">
                  <c:v>19406</c:v>
                </c:pt>
                <c:pt idx="42">
                  <c:v>19406.5</c:v>
                </c:pt>
                <c:pt idx="43">
                  <c:v>19411</c:v>
                </c:pt>
                <c:pt idx="44">
                  <c:v>19411.5</c:v>
                </c:pt>
                <c:pt idx="45">
                  <c:v>19445</c:v>
                </c:pt>
                <c:pt idx="46">
                  <c:v>19445.5</c:v>
                </c:pt>
                <c:pt idx="47">
                  <c:v>19483</c:v>
                </c:pt>
                <c:pt idx="48">
                  <c:v>19483.5</c:v>
                </c:pt>
                <c:pt idx="49">
                  <c:v>19487</c:v>
                </c:pt>
                <c:pt idx="50">
                  <c:v>19487.5</c:v>
                </c:pt>
                <c:pt idx="51">
                  <c:v>19521</c:v>
                </c:pt>
                <c:pt idx="52">
                  <c:v>19521.5</c:v>
                </c:pt>
                <c:pt idx="53">
                  <c:v>19562</c:v>
                </c:pt>
                <c:pt idx="54">
                  <c:v>19562.5</c:v>
                </c:pt>
                <c:pt idx="55">
                  <c:v>19567</c:v>
                </c:pt>
                <c:pt idx="56">
                  <c:v>19567.5</c:v>
                </c:pt>
                <c:pt idx="57">
                  <c:v>19603</c:v>
                </c:pt>
                <c:pt idx="58">
                  <c:v>19603.5</c:v>
                </c:pt>
                <c:pt idx="59">
                  <c:v>19644</c:v>
                </c:pt>
                <c:pt idx="60">
                  <c:v>19644.5</c:v>
                </c:pt>
                <c:pt idx="61">
                  <c:v>19649</c:v>
                </c:pt>
                <c:pt idx="62">
                  <c:v>19649.5</c:v>
                </c:pt>
                <c:pt idx="63">
                  <c:v>19688</c:v>
                </c:pt>
                <c:pt idx="64">
                  <c:v>19688.5</c:v>
                </c:pt>
                <c:pt idx="65">
                  <c:v>19728</c:v>
                </c:pt>
                <c:pt idx="66">
                  <c:v>19728.5</c:v>
                </c:pt>
                <c:pt idx="67">
                  <c:v>19733</c:v>
                </c:pt>
                <c:pt idx="68">
                  <c:v>19733.5</c:v>
                </c:pt>
                <c:pt idx="69">
                  <c:v>19771</c:v>
                </c:pt>
                <c:pt idx="70">
                  <c:v>19771.5</c:v>
                </c:pt>
                <c:pt idx="71">
                  <c:v>19814</c:v>
                </c:pt>
                <c:pt idx="72">
                  <c:v>19814.5</c:v>
                </c:pt>
                <c:pt idx="73">
                  <c:v>21315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-1.4986602756835055E-2</c:v>
                </c:pt>
                <c:pt idx="2">
                  <c:v>-1.5176981629338115E-2</c:v>
                </c:pt>
                <c:pt idx="3">
                  <c:v>-1.4860593626508489E-2</c:v>
                </c:pt>
                <c:pt idx="4">
                  <c:v>-1.488829092704691E-2</c:v>
                </c:pt>
                <c:pt idx="5">
                  <c:v>-1.479793634644011E-2</c:v>
                </c:pt>
                <c:pt idx="6">
                  <c:v>-1.4763934923394118E-2</c:v>
                </c:pt>
                <c:pt idx="7">
                  <c:v>-1.4802005316596478E-2</c:v>
                </c:pt>
                <c:pt idx="8">
                  <c:v>-1.4895026048179716E-2</c:v>
                </c:pt>
                <c:pt idx="9">
                  <c:v>-1.485920501727378E-2</c:v>
                </c:pt>
                <c:pt idx="10">
                  <c:v>-1.4853401720756665E-2</c:v>
                </c:pt>
                <c:pt idx="11">
                  <c:v>-1.4758070137759205E-2</c:v>
                </c:pt>
                <c:pt idx="12">
                  <c:v>-1.4917375898221508E-2</c:v>
                </c:pt>
                <c:pt idx="13">
                  <c:v>-1.4814924608799629E-2</c:v>
                </c:pt>
                <c:pt idx="14">
                  <c:v>-1.475223658781033E-2</c:v>
                </c:pt>
                <c:pt idx="15">
                  <c:v>-1.4961374370614067E-2</c:v>
                </c:pt>
                <c:pt idx="16">
                  <c:v>-1.4572686668543611E-2</c:v>
                </c:pt>
                <c:pt idx="17">
                  <c:v>-1.4939725988369901E-2</c:v>
                </c:pt>
                <c:pt idx="18">
                  <c:v>-1.4592940817237832E-2</c:v>
                </c:pt>
                <c:pt idx="19">
                  <c:v>-1.487613252538722E-2</c:v>
                </c:pt>
                <c:pt idx="20">
                  <c:v>-1.4554323090123944E-2</c:v>
                </c:pt>
                <c:pt idx="21">
                  <c:v>-1.4934464714315254E-2</c:v>
                </c:pt>
                <c:pt idx="22">
                  <c:v>-1.4457476449024398E-2</c:v>
                </c:pt>
                <c:pt idx="23">
                  <c:v>-1.4719766208145302E-2</c:v>
                </c:pt>
                <c:pt idx="24">
                  <c:v>-1.4648493721324485E-2</c:v>
                </c:pt>
                <c:pt idx="25">
                  <c:v>-1.4748853296623565E-2</c:v>
                </c:pt>
                <c:pt idx="26">
                  <c:v>-1.429754253331339E-2</c:v>
                </c:pt>
                <c:pt idx="27">
                  <c:v>-1.4839412971923593E-2</c:v>
                </c:pt>
                <c:pt idx="28">
                  <c:v>-1.4727790934557561E-2</c:v>
                </c:pt>
                <c:pt idx="29">
                  <c:v>-1.4859601935313549E-2</c:v>
                </c:pt>
                <c:pt idx="30">
                  <c:v>-1.4565568271791562E-2</c:v>
                </c:pt>
                <c:pt idx="31">
                  <c:v>-1.4772167502087541E-2</c:v>
                </c:pt>
                <c:pt idx="32">
                  <c:v>-1.4604226060328074E-2</c:v>
                </c:pt>
                <c:pt idx="33">
                  <c:v>-1.4717768659465946E-2</c:v>
                </c:pt>
                <c:pt idx="34">
                  <c:v>-1.4760501231648959E-2</c:v>
                </c:pt>
                <c:pt idx="35">
                  <c:v>-1.4665585003967863E-2</c:v>
                </c:pt>
                <c:pt idx="36">
                  <c:v>-1.5018958823930006E-2</c:v>
                </c:pt>
                <c:pt idx="37">
                  <c:v>-1.4718757040100172E-2</c:v>
                </c:pt>
                <c:pt idx="38">
                  <c:v>-1.4945078437449411E-2</c:v>
                </c:pt>
                <c:pt idx="39">
                  <c:v>-1.4667866998934187E-2</c:v>
                </c:pt>
                <c:pt idx="40">
                  <c:v>-1.4995887424447574E-2</c:v>
                </c:pt>
                <c:pt idx="41">
                  <c:v>-1.4655658924311865E-2</c:v>
                </c:pt>
                <c:pt idx="42">
                  <c:v>-1.516451193310786E-2</c:v>
                </c:pt>
                <c:pt idx="43">
                  <c:v>-1.4529032610880677E-2</c:v>
                </c:pt>
                <c:pt idx="44">
                  <c:v>-1.5093862755747978E-2</c:v>
                </c:pt>
                <c:pt idx="45">
                  <c:v>-1.4644839036918711E-2</c:v>
                </c:pt>
                <c:pt idx="46">
                  <c:v>-1.4991552503488492E-2</c:v>
                </c:pt>
                <c:pt idx="47">
                  <c:v>-1.4677606901386753E-2</c:v>
                </c:pt>
                <c:pt idx="48">
                  <c:v>-1.4739275124156848E-2</c:v>
                </c:pt>
                <c:pt idx="49">
                  <c:v>-1.4741954793862533E-2</c:v>
                </c:pt>
                <c:pt idx="50">
                  <c:v>-1.4681623026262969E-2</c:v>
                </c:pt>
                <c:pt idx="51">
                  <c:v>-1.466073527262779E-2</c:v>
                </c:pt>
                <c:pt idx="52">
                  <c:v>-1.4618454399169423E-2</c:v>
                </c:pt>
                <c:pt idx="53">
                  <c:v>-1.468933036812814E-2</c:v>
                </c:pt>
                <c:pt idx="54">
                  <c:v>-1.5255209647875745E-2</c:v>
                </c:pt>
                <c:pt idx="55">
                  <c:v>-1.4472181821474805E-2</c:v>
                </c:pt>
                <c:pt idx="56">
                  <c:v>-1.5333089198975358E-2</c:v>
                </c:pt>
                <c:pt idx="57">
                  <c:v>-1.4701384236104786E-2</c:v>
                </c:pt>
                <c:pt idx="58">
                  <c:v>-1.5120508032850921E-2</c:v>
                </c:pt>
                <c:pt idx="59">
                  <c:v>-1.4761795166123193E-2</c:v>
                </c:pt>
                <c:pt idx="60">
                  <c:v>-1.4905237243510783E-2</c:v>
                </c:pt>
                <c:pt idx="61">
                  <c:v>-1.4787407497351523E-2</c:v>
                </c:pt>
                <c:pt idx="62">
                  <c:v>-1.5024894062662497E-2</c:v>
                </c:pt>
                <c:pt idx="63">
                  <c:v>-1.4685031150293071E-2</c:v>
                </c:pt>
                <c:pt idx="64">
                  <c:v>-1.4973882018239237E-2</c:v>
                </c:pt>
                <c:pt idx="65">
                  <c:v>-1.4700897852890193E-2</c:v>
                </c:pt>
                <c:pt idx="66">
                  <c:v>-1.4784153667278588E-2</c:v>
                </c:pt>
                <c:pt idx="67">
                  <c:v>-1.4692687807837501E-2</c:v>
                </c:pt>
                <c:pt idx="68">
                  <c:v>-1.4724995620781556E-2</c:v>
                </c:pt>
                <c:pt idx="69">
                  <c:v>-1.4697946266096551E-2</c:v>
                </c:pt>
                <c:pt idx="70">
                  <c:v>-1.4779650962736923E-2</c:v>
                </c:pt>
                <c:pt idx="71">
                  <c:v>-1.4625222320319153E-2</c:v>
                </c:pt>
                <c:pt idx="72">
                  <c:v>-1.5177360401139595E-2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36-49EC-A368-D6E1C3750FE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18777</c:v>
                </c:pt>
                <c:pt idx="2">
                  <c:v>18777.5</c:v>
                </c:pt>
                <c:pt idx="3">
                  <c:v>18814</c:v>
                </c:pt>
                <c:pt idx="4">
                  <c:v>18814.5</c:v>
                </c:pt>
                <c:pt idx="5">
                  <c:v>18857</c:v>
                </c:pt>
                <c:pt idx="6">
                  <c:v>18857.5</c:v>
                </c:pt>
                <c:pt idx="7">
                  <c:v>18861</c:v>
                </c:pt>
                <c:pt idx="8">
                  <c:v>18861.5</c:v>
                </c:pt>
                <c:pt idx="9">
                  <c:v>18897</c:v>
                </c:pt>
                <c:pt idx="10">
                  <c:v>18897.5</c:v>
                </c:pt>
                <c:pt idx="11">
                  <c:v>18939</c:v>
                </c:pt>
                <c:pt idx="12">
                  <c:v>18939.5</c:v>
                </c:pt>
                <c:pt idx="13">
                  <c:v>18942</c:v>
                </c:pt>
                <c:pt idx="14">
                  <c:v>18942.5</c:v>
                </c:pt>
                <c:pt idx="15">
                  <c:v>18982</c:v>
                </c:pt>
                <c:pt idx="16">
                  <c:v>18982.5</c:v>
                </c:pt>
                <c:pt idx="17">
                  <c:v>19020</c:v>
                </c:pt>
                <c:pt idx="18">
                  <c:v>19020.5</c:v>
                </c:pt>
                <c:pt idx="19">
                  <c:v>19026</c:v>
                </c:pt>
                <c:pt idx="20">
                  <c:v>19026.5</c:v>
                </c:pt>
                <c:pt idx="21">
                  <c:v>19061</c:v>
                </c:pt>
                <c:pt idx="22">
                  <c:v>19061.5</c:v>
                </c:pt>
                <c:pt idx="23">
                  <c:v>19100</c:v>
                </c:pt>
                <c:pt idx="24">
                  <c:v>19100.5</c:v>
                </c:pt>
                <c:pt idx="25">
                  <c:v>19105</c:v>
                </c:pt>
                <c:pt idx="26">
                  <c:v>19105.5</c:v>
                </c:pt>
                <c:pt idx="27">
                  <c:v>19139</c:v>
                </c:pt>
                <c:pt idx="28">
                  <c:v>19139.5</c:v>
                </c:pt>
                <c:pt idx="29">
                  <c:v>19179</c:v>
                </c:pt>
                <c:pt idx="30">
                  <c:v>19179.5</c:v>
                </c:pt>
                <c:pt idx="31">
                  <c:v>19261</c:v>
                </c:pt>
                <c:pt idx="32">
                  <c:v>19261.5</c:v>
                </c:pt>
                <c:pt idx="33">
                  <c:v>19292</c:v>
                </c:pt>
                <c:pt idx="34">
                  <c:v>19292.5</c:v>
                </c:pt>
                <c:pt idx="35">
                  <c:v>19330</c:v>
                </c:pt>
                <c:pt idx="36">
                  <c:v>19330.5</c:v>
                </c:pt>
                <c:pt idx="37">
                  <c:v>19336</c:v>
                </c:pt>
                <c:pt idx="38">
                  <c:v>19336.5</c:v>
                </c:pt>
                <c:pt idx="39">
                  <c:v>19376</c:v>
                </c:pt>
                <c:pt idx="40">
                  <c:v>19376.5</c:v>
                </c:pt>
                <c:pt idx="41">
                  <c:v>19406</c:v>
                </c:pt>
                <c:pt idx="42">
                  <c:v>19406.5</c:v>
                </c:pt>
                <c:pt idx="43">
                  <c:v>19411</c:v>
                </c:pt>
                <c:pt idx="44">
                  <c:v>19411.5</c:v>
                </c:pt>
                <c:pt idx="45">
                  <c:v>19445</c:v>
                </c:pt>
                <c:pt idx="46">
                  <c:v>19445.5</c:v>
                </c:pt>
                <c:pt idx="47">
                  <c:v>19483</c:v>
                </c:pt>
                <c:pt idx="48">
                  <c:v>19483.5</c:v>
                </c:pt>
                <c:pt idx="49">
                  <c:v>19487</c:v>
                </c:pt>
                <c:pt idx="50">
                  <c:v>19487.5</c:v>
                </c:pt>
                <c:pt idx="51">
                  <c:v>19521</c:v>
                </c:pt>
                <c:pt idx="52">
                  <c:v>19521.5</c:v>
                </c:pt>
                <c:pt idx="53">
                  <c:v>19562</c:v>
                </c:pt>
                <c:pt idx="54">
                  <c:v>19562.5</c:v>
                </c:pt>
                <c:pt idx="55">
                  <c:v>19567</c:v>
                </c:pt>
                <c:pt idx="56">
                  <c:v>19567.5</c:v>
                </c:pt>
                <c:pt idx="57">
                  <c:v>19603</c:v>
                </c:pt>
                <c:pt idx="58">
                  <c:v>19603.5</c:v>
                </c:pt>
                <c:pt idx="59">
                  <c:v>19644</c:v>
                </c:pt>
                <c:pt idx="60">
                  <c:v>19644.5</c:v>
                </c:pt>
                <c:pt idx="61">
                  <c:v>19649</c:v>
                </c:pt>
                <c:pt idx="62">
                  <c:v>19649.5</c:v>
                </c:pt>
                <c:pt idx="63">
                  <c:v>19688</c:v>
                </c:pt>
                <c:pt idx="64">
                  <c:v>19688.5</c:v>
                </c:pt>
                <c:pt idx="65">
                  <c:v>19728</c:v>
                </c:pt>
                <c:pt idx="66">
                  <c:v>19728.5</c:v>
                </c:pt>
                <c:pt idx="67">
                  <c:v>19733</c:v>
                </c:pt>
                <c:pt idx="68">
                  <c:v>19733.5</c:v>
                </c:pt>
                <c:pt idx="69">
                  <c:v>19771</c:v>
                </c:pt>
                <c:pt idx="70">
                  <c:v>19771.5</c:v>
                </c:pt>
                <c:pt idx="71">
                  <c:v>19814</c:v>
                </c:pt>
                <c:pt idx="72">
                  <c:v>19814.5</c:v>
                </c:pt>
                <c:pt idx="73">
                  <c:v>21315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36-49EC-A368-D6E1C3750FE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18777</c:v>
                </c:pt>
                <c:pt idx="2">
                  <c:v>18777.5</c:v>
                </c:pt>
                <c:pt idx="3">
                  <c:v>18814</c:v>
                </c:pt>
                <c:pt idx="4">
                  <c:v>18814.5</c:v>
                </c:pt>
                <c:pt idx="5">
                  <c:v>18857</c:v>
                </c:pt>
                <c:pt idx="6">
                  <c:v>18857.5</c:v>
                </c:pt>
                <c:pt idx="7">
                  <c:v>18861</c:v>
                </c:pt>
                <c:pt idx="8">
                  <c:v>18861.5</c:v>
                </c:pt>
                <c:pt idx="9">
                  <c:v>18897</c:v>
                </c:pt>
                <c:pt idx="10">
                  <c:v>18897.5</c:v>
                </c:pt>
                <c:pt idx="11">
                  <c:v>18939</c:v>
                </c:pt>
                <c:pt idx="12">
                  <c:v>18939.5</c:v>
                </c:pt>
                <c:pt idx="13">
                  <c:v>18942</c:v>
                </c:pt>
                <c:pt idx="14">
                  <c:v>18942.5</c:v>
                </c:pt>
                <c:pt idx="15">
                  <c:v>18982</c:v>
                </c:pt>
                <c:pt idx="16">
                  <c:v>18982.5</c:v>
                </c:pt>
                <c:pt idx="17">
                  <c:v>19020</c:v>
                </c:pt>
                <c:pt idx="18">
                  <c:v>19020.5</c:v>
                </c:pt>
                <c:pt idx="19">
                  <c:v>19026</c:v>
                </c:pt>
                <c:pt idx="20">
                  <c:v>19026.5</c:v>
                </c:pt>
                <c:pt idx="21">
                  <c:v>19061</c:v>
                </c:pt>
                <c:pt idx="22">
                  <c:v>19061.5</c:v>
                </c:pt>
                <c:pt idx="23">
                  <c:v>19100</c:v>
                </c:pt>
                <c:pt idx="24">
                  <c:v>19100.5</c:v>
                </c:pt>
                <c:pt idx="25">
                  <c:v>19105</c:v>
                </c:pt>
                <c:pt idx="26">
                  <c:v>19105.5</c:v>
                </c:pt>
                <c:pt idx="27">
                  <c:v>19139</c:v>
                </c:pt>
                <c:pt idx="28">
                  <c:v>19139.5</c:v>
                </c:pt>
                <c:pt idx="29">
                  <c:v>19179</c:v>
                </c:pt>
                <c:pt idx="30">
                  <c:v>19179.5</c:v>
                </c:pt>
                <c:pt idx="31">
                  <c:v>19261</c:v>
                </c:pt>
                <c:pt idx="32">
                  <c:v>19261.5</c:v>
                </c:pt>
                <c:pt idx="33">
                  <c:v>19292</c:v>
                </c:pt>
                <c:pt idx="34">
                  <c:v>19292.5</c:v>
                </c:pt>
                <c:pt idx="35">
                  <c:v>19330</c:v>
                </c:pt>
                <c:pt idx="36">
                  <c:v>19330.5</c:v>
                </c:pt>
                <c:pt idx="37">
                  <c:v>19336</c:v>
                </c:pt>
                <c:pt idx="38">
                  <c:v>19336.5</c:v>
                </c:pt>
                <c:pt idx="39">
                  <c:v>19376</c:v>
                </c:pt>
                <c:pt idx="40">
                  <c:v>19376.5</c:v>
                </c:pt>
                <c:pt idx="41">
                  <c:v>19406</c:v>
                </c:pt>
                <c:pt idx="42">
                  <c:v>19406.5</c:v>
                </c:pt>
                <c:pt idx="43">
                  <c:v>19411</c:v>
                </c:pt>
                <c:pt idx="44">
                  <c:v>19411.5</c:v>
                </c:pt>
                <c:pt idx="45">
                  <c:v>19445</c:v>
                </c:pt>
                <c:pt idx="46">
                  <c:v>19445.5</c:v>
                </c:pt>
                <c:pt idx="47">
                  <c:v>19483</c:v>
                </c:pt>
                <c:pt idx="48">
                  <c:v>19483.5</c:v>
                </c:pt>
                <c:pt idx="49">
                  <c:v>19487</c:v>
                </c:pt>
                <c:pt idx="50">
                  <c:v>19487.5</c:v>
                </c:pt>
                <c:pt idx="51">
                  <c:v>19521</c:v>
                </c:pt>
                <c:pt idx="52">
                  <c:v>19521.5</c:v>
                </c:pt>
                <c:pt idx="53">
                  <c:v>19562</c:v>
                </c:pt>
                <c:pt idx="54">
                  <c:v>19562.5</c:v>
                </c:pt>
                <c:pt idx="55">
                  <c:v>19567</c:v>
                </c:pt>
                <c:pt idx="56">
                  <c:v>19567.5</c:v>
                </c:pt>
                <c:pt idx="57">
                  <c:v>19603</c:v>
                </c:pt>
                <c:pt idx="58">
                  <c:v>19603.5</c:v>
                </c:pt>
                <c:pt idx="59">
                  <c:v>19644</c:v>
                </c:pt>
                <c:pt idx="60">
                  <c:v>19644.5</c:v>
                </c:pt>
                <c:pt idx="61">
                  <c:v>19649</c:v>
                </c:pt>
                <c:pt idx="62">
                  <c:v>19649.5</c:v>
                </c:pt>
                <c:pt idx="63">
                  <c:v>19688</c:v>
                </c:pt>
                <c:pt idx="64">
                  <c:v>19688.5</c:v>
                </c:pt>
                <c:pt idx="65">
                  <c:v>19728</c:v>
                </c:pt>
                <c:pt idx="66">
                  <c:v>19728.5</c:v>
                </c:pt>
                <c:pt idx="67">
                  <c:v>19733</c:v>
                </c:pt>
                <c:pt idx="68">
                  <c:v>19733.5</c:v>
                </c:pt>
                <c:pt idx="69">
                  <c:v>19771</c:v>
                </c:pt>
                <c:pt idx="70">
                  <c:v>19771.5</c:v>
                </c:pt>
                <c:pt idx="71">
                  <c:v>19814</c:v>
                </c:pt>
                <c:pt idx="72">
                  <c:v>19814.5</c:v>
                </c:pt>
                <c:pt idx="73">
                  <c:v>21315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136-49EC-A368-D6E1C3750FE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18777</c:v>
                </c:pt>
                <c:pt idx="2">
                  <c:v>18777.5</c:v>
                </c:pt>
                <c:pt idx="3">
                  <c:v>18814</c:v>
                </c:pt>
                <c:pt idx="4">
                  <c:v>18814.5</c:v>
                </c:pt>
                <c:pt idx="5">
                  <c:v>18857</c:v>
                </c:pt>
                <c:pt idx="6">
                  <c:v>18857.5</c:v>
                </c:pt>
                <c:pt idx="7">
                  <c:v>18861</c:v>
                </c:pt>
                <c:pt idx="8">
                  <c:v>18861.5</c:v>
                </c:pt>
                <c:pt idx="9">
                  <c:v>18897</c:v>
                </c:pt>
                <c:pt idx="10">
                  <c:v>18897.5</c:v>
                </c:pt>
                <c:pt idx="11">
                  <c:v>18939</c:v>
                </c:pt>
                <c:pt idx="12">
                  <c:v>18939.5</c:v>
                </c:pt>
                <c:pt idx="13">
                  <c:v>18942</c:v>
                </c:pt>
                <c:pt idx="14">
                  <c:v>18942.5</c:v>
                </c:pt>
                <c:pt idx="15">
                  <c:v>18982</c:v>
                </c:pt>
                <c:pt idx="16">
                  <c:v>18982.5</c:v>
                </c:pt>
                <c:pt idx="17">
                  <c:v>19020</c:v>
                </c:pt>
                <c:pt idx="18">
                  <c:v>19020.5</c:v>
                </c:pt>
                <c:pt idx="19">
                  <c:v>19026</c:v>
                </c:pt>
                <c:pt idx="20">
                  <c:v>19026.5</c:v>
                </c:pt>
                <c:pt idx="21">
                  <c:v>19061</c:v>
                </c:pt>
                <c:pt idx="22">
                  <c:v>19061.5</c:v>
                </c:pt>
                <c:pt idx="23">
                  <c:v>19100</c:v>
                </c:pt>
                <c:pt idx="24">
                  <c:v>19100.5</c:v>
                </c:pt>
                <c:pt idx="25">
                  <c:v>19105</c:v>
                </c:pt>
                <c:pt idx="26">
                  <c:v>19105.5</c:v>
                </c:pt>
                <c:pt idx="27">
                  <c:v>19139</c:v>
                </c:pt>
                <c:pt idx="28">
                  <c:v>19139.5</c:v>
                </c:pt>
                <c:pt idx="29">
                  <c:v>19179</c:v>
                </c:pt>
                <c:pt idx="30">
                  <c:v>19179.5</c:v>
                </c:pt>
                <c:pt idx="31">
                  <c:v>19261</c:v>
                </c:pt>
                <c:pt idx="32">
                  <c:v>19261.5</c:v>
                </c:pt>
                <c:pt idx="33">
                  <c:v>19292</c:v>
                </c:pt>
                <c:pt idx="34">
                  <c:v>19292.5</c:v>
                </c:pt>
                <c:pt idx="35">
                  <c:v>19330</c:v>
                </c:pt>
                <c:pt idx="36">
                  <c:v>19330.5</c:v>
                </c:pt>
                <c:pt idx="37">
                  <c:v>19336</c:v>
                </c:pt>
                <c:pt idx="38">
                  <c:v>19336.5</c:v>
                </c:pt>
                <c:pt idx="39">
                  <c:v>19376</c:v>
                </c:pt>
                <c:pt idx="40">
                  <c:v>19376.5</c:v>
                </c:pt>
                <c:pt idx="41">
                  <c:v>19406</c:v>
                </c:pt>
                <c:pt idx="42">
                  <c:v>19406.5</c:v>
                </c:pt>
                <c:pt idx="43">
                  <c:v>19411</c:v>
                </c:pt>
                <c:pt idx="44">
                  <c:v>19411.5</c:v>
                </c:pt>
                <c:pt idx="45">
                  <c:v>19445</c:v>
                </c:pt>
                <c:pt idx="46">
                  <c:v>19445.5</c:v>
                </c:pt>
                <c:pt idx="47">
                  <c:v>19483</c:v>
                </c:pt>
                <c:pt idx="48">
                  <c:v>19483.5</c:v>
                </c:pt>
                <c:pt idx="49">
                  <c:v>19487</c:v>
                </c:pt>
                <c:pt idx="50">
                  <c:v>19487.5</c:v>
                </c:pt>
                <c:pt idx="51">
                  <c:v>19521</c:v>
                </c:pt>
                <c:pt idx="52">
                  <c:v>19521.5</c:v>
                </c:pt>
                <c:pt idx="53">
                  <c:v>19562</c:v>
                </c:pt>
                <c:pt idx="54">
                  <c:v>19562.5</c:v>
                </c:pt>
                <c:pt idx="55">
                  <c:v>19567</c:v>
                </c:pt>
                <c:pt idx="56">
                  <c:v>19567.5</c:v>
                </c:pt>
                <c:pt idx="57">
                  <c:v>19603</c:v>
                </c:pt>
                <c:pt idx="58">
                  <c:v>19603.5</c:v>
                </c:pt>
                <c:pt idx="59">
                  <c:v>19644</c:v>
                </c:pt>
                <c:pt idx="60">
                  <c:v>19644.5</c:v>
                </c:pt>
                <c:pt idx="61">
                  <c:v>19649</c:v>
                </c:pt>
                <c:pt idx="62">
                  <c:v>19649.5</c:v>
                </c:pt>
                <c:pt idx="63">
                  <c:v>19688</c:v>
                </c:pt>
                <c:pt idx="64">
                  <c:v>19688.5</c:v>
                </c:pt>
                <c:pt idx="65">
                  <c:v>19728</c:v>
                </c:pt>
                <c:pt idx="66">
                  <c:v>19728.5</c:v>
                </c:pt>
                <c:pt idx="67">
                  <c:v>19733</c:v>
                </c:pt>
                <c:pt idx="68">
                  <c:v>19733.5</c:v>
                </c:pt>
                <c:pt idx="69">
                  <c:v>19771</c:v>
                </c:pt>
                <c:pt idx="70">
                  <c:v>19771.5</c:v>
                </c:pt>
                <c:pt idx="71">
                  <c:v>19814</c:v>
                </c:pt>
                <c:pt idx="72">
                  <c:v>19814.5</c:v>
                </c:pt>
                <c:pt idx="73">
                  <c:v>21315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-5.2000956769952811E-4</c:v>
                </c:pt>
                <c:pt idx="1">
                  <c:v>-1.4368896980840935E-2</c:v>
                </c:pt>
                <c:pt idx="2">
                  <c:v>-1.4369265753472697E-2</c:v>
                </c:pt>
                <c:pt idx="3">
                  <c:v>-1.4396186155591227E-2</c:v>
                </c:pt>
                <c:pt idx="4">
                  <c:v>-1.4396554928222989E-2</c:v>
                </c:pt>
                <c:pt idx="5">
                  <c:v>-1.4427900601922648E-2</c:v>
                </c:pt>
                <c:pt idx="6">
                  <c:v>-1.4428269374554409E-2</c:v>
                </c:pt>
                <c:pt idx="7">
                  <c:v>-1.4430850782976734E-2</c:v>
                </c:pt>
                <c:pt idx="8">
                  <c:v>-1.4431219555608495E-2</c:v>
                </c:pt>
                <c:pt idx="9">
                  <c:v>-1.4457402412463504E-2</c:v>
                </c:pt>
                <c:pt idx="10">
                  <c:v>-1.4457771185095265E-2</c:v>
                </c:pt>
                <c:pt idx="11">
                  <c:v>-1.4488379313531403E-2</c:v>
                </c:pt>
                <c:pt idx="12">
                  <c:v>-1.4488748086163164E-2</c:v>
                </c:pt>
                <c:pt idx="13">
                  <c:v>-1.4490591949321967E-2</c:v>
                </c:pt>
                <c:pt idx="14">
                  <c:v>-1.4490960721953728E-2</c:v>
                </c:pt>
                <c:pt idx="15">
                  <c:v>-1.4520093759862823E-2</c:v>
                </c:pt>
                <c:pt idx="16">
                  <c:v>-1.4520462532494584E-2</c:v>
                </c:pt>
                <c:pt idx="17">
                  <c:v>-1.4548120479876638E-2</c:v>
                </c:pt>
                <c:pt idx="18">
                  <c:v>-1.4548489252508397E-2</c:v>
                </c:pt>
                <c:pt idx="19">
                  <c:v>-1.4552545751457766E-2</c:v>
                </c:pt>
                <c:pt idx="20">
                  <c:v>-1.4552914524089527E-2</c:v>
                </c:pt>
                <c:pt idx="21">
                  <c:v>-1.4578359835681015E-2</c:v>
                </c:pt>
                <c:pt idx="22">
                  <c:v>-1.4578728608312776E-2</c:v>
                </c:pt>
                <c:pt idx="23">
                  <c:v>-1.460712410095835E-2</c:v>
                </c:pt>
                <c:pt idx="24">
                  <c:v>-1.460749287359011E-2</c:v>
                </c:pt>
                <c:pt idx="25">
                  <c:v>-1.4610811827275957E-2</c:v>
                </c:pt>
                <c:pt idx="26">
                  <c:v>-1.4611180599907717E-2</c:v>
                </c:pt>
                <c:pt idx="27">
                  <c:v>-1.4635888366235684E-2</c:v>
                </c:pt>
                <c:pt idx="28">
                  <c:v>-1.4636257138867445E-2</c:v>
                </c:pt>
                <c:pt idx="29">
                  <c:v>-1.466539017677654E-2</c:v>
                </c:pt>
                <c:pt idx="30">
                  <c:v>-1.4665758949408301E-2</c:v>
                </c:pt>
                <c:pt idx="31">
                  <c:v>-1.4725868888385295E-2</c:v>
                </c:pt>
                <c:pt idx="32">
                  <c:v>-1.4726237661017057E-2</c:v>
                </c:pt>
                <c:pt idx="33">
                  <c:v>-1.474873279155446E-2</c:v>
                </c:pt>
                <c:pt idx="34">
                  <c:v>-1.4749101564186219E-2</c:v>
                </c:pt>
                <c:pt idx="35">
                  <c:v>-1.4776759511568273E-2</c:v>
                </c:pt>
                <c:pt idx="36">
                  <c:v>-1.4777128284200034E-2</c:v>
                </c:pt>
                <c:pt idx="37">
                  <c:v>-1.4781184783149401E-2</c:v>
                </c:pt>
                <c:pt idx="38">
                  <c:v>-1.4781553555781162E-2</c:v>
                </c:pt>
                <c:pt idx="39">
                  <c:v>-1.4810686593690257E-2</c:v>
                </c:pt>
                <c:pt idx="40">
                  <c:v>-1.4811055366322018E-2</c:v>
                </c:pt>
                <c:pt idx="41">
                  <c:v>-1.48328129515959E-2</c:v>
                </c:pt>
                <c:pt idx="42">
                  <c:v>-1.483318172422766E-2</c:v>
                </c:pt>
                <c:pt idx="43">
                  <c:v>-1.4836500677913506E-2</c:v>
                </c:pt>
                <c:pt idx="44">
                  <c:v>-1.4836869450545267E-2</c:v>
                </c:pt>
                <c:pt idx="45">
                  <c:v>-1.4861577216873234E-2</c:v>
                </c:pt>
                <c:pt idx="46">
                  <c:v>-1.4861945989504995E-2</c:v>
                </c:pt>
                <c:pt idx="47">
                  <c:v>-1.4889603936887047E-2</c:v>
                </c:pt>
                <c:pt idx="48">
                  <c:v>-1.4889972709518808E-2</c:v>
                </c:pt>
                <c:pt idx="49">
                  <c:v>-1.4892554117941133E-2</c:v>
                </c:pt>
                <c:pt idx="50">
                  <c:v>-1.4892922890572894E-2</c:v>
                </c:pt>
                <c:pt idx="51">
                  <c:v>-1.4917630656900861E-2</c:v>
                </c:pt>
                <c:pt idx="52">
                  <c:v>-1.4917999429532621E-2</c:v>
                </c:pt>
                <c:pt idx="53">
                  <c:v>-1.4947870012705238E-2</c:v>
                </c:pt>
                <c:pt idx="54">
                  <c:v>-1.4948238785336999E-2</c:v>
                </c:pt>
                <c:pt idx="55">
                  <c:v>-1.4951557739022845E-2</c:v>
                </c:pt>
                <c:pt idx="56">
                  <c:v>-1.4951926511654607E-2</c:v>
                </c:pt>
                <c:pt idx="57">
                  <c:v>-1.4978109368509617E-2</c:v>
                </c:pt>
                <c:pt idx="58">
                  <c:v>-1.4978478141141376E-2</c:v>
                </c:pt>
                <c:pt idx="59">
                  <c:v>-1.5008348724313994E-2</c:v>
                </c:pt>
                <c:pt idx="60">
                  <c:v>-1.5008717496945755E-2</c:v>
                </c:pt>
                <c:pt idx="61">
                  <c:v>-1.5012036450631601E-2</c:v>
                </c:pt>
                <c:pt idx="62">
                  <c:v>-1.501240522326336E-2</c:v>
                </c:pt>
                <c:pt idx="63">
                  <c:v>-1.5040800715908935E-2</c:v>
                </c:pt>
                <c:pt idx="64">
                  <c:v>-1.5041169488540696E-2</c:v>
                </c:pt>
                <c:pt idx="65">
                  <c:v>-1.5070302526449791E-2</c:v>
                </c:pt>
                <c:pt idx="66">
                  <c:v>-1.5070671299081552E-2</c:v>
                </c:pt>
                <c:pt idx="67">
                  <c:v>-1.5073990252767398E-2</c:v>
                </c:pt>
                <c:pt idx="68">
                  <c:v>-1.5074359025399159E-2</c:v>
                </c:pt>
                <c:pt idx="69">
                  <c:v>-1.5102016972781213E-2</c:v>
                </c:pt>
                <c:pt idx="70">
                  <c:v>-1.5102385745412972E-2</c:v>
                </c:pt>
                <c:pt idx="71">
                  <c:v>-1.5133731419112633E-2</c:v>
                </c:pt>
                <c:pt idx="72">
                  <c:v>-1.5134100191744392E-2</c:v>
                </c:pt>
                <c:pt idx="73">
                  <c:v>-1.6240786859658261E-2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36-49EC-A368-D6E1C3750FE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18777</c:v>
                </c:pt>
                <c:pt idx="2">
                  <c:v>18777.5</c:v>
                </c:pt>
                <c:pt idx="3">
                  <c:v>18814</c:v>
                </c:pt>
                <c:pt idx="4">
                  <c:v>18814.5</c:v>
                </c:pt>
                <c:pt idx="5">
                  <c:v>18857</c:v>
                </c:pt>
                <c:pt idx="6">
                  <c:v>18857.5</c:v>
                </c:pt>
                <c:pt idx="7">
                  <c:v>18861</c:v>
                </c:pt>
                <c:pt idx="8">
                  <c:v>18861.5</c:v>
                </c:pt>
                <c:pt idx="9">
                  <c:v>18897</c:v>
                </c:pt>
                <c:pt idx="10">
                  <c:v>18897.5</c:v>
                </c:pt>
                <c:pt idx="11">
                  <c:v>18939</c:v>
                </c:pt>
                <c:pt idx="12">
                  <c:v>18939.5</c:v>
                </c:pt>
                <c:pt idx="13">
                  <c:v>18942</c:v>
                </c:pt>
                <c:pt idx="14">
                  <c:v>18942.5</c:v>
                </c:pt>
                <c:pt idx="15">
                  <c:v>18982</c:v>
                </c:pt>
                <c:pt idx="16">
                  <c:v>18982.5</c:v>
                </c:pt>
                <c:pt idx="17">
                  <c:v>19020</c:v>
                </c:pt>
                <c:pt idx="18">
                  <c:v>19020.5</c:v>
                </c:pt>
                <c:pt idx="19">
                  <c:v>19026</c:v>
                </c:pt>
                <c:pt idx="20">
                  <c:v>19026.5</c:v>
                </c:pt>
                <c:pt idx="21">
                  <c:v>19061</c:v>
                </c:pt>
                <c:pt idx="22">
                  <c:v>19061.5</c:v>
                </c:pt>
                <c:pt idx="23">
                  <c:v>19100</c:v>
                </c:pt>
                <c:pt idx="24">
                  <c:v>19100.5</c:v>
                </c:pt>
                <c:pt idx="25">
                  <c:v>19105</c:v>
                </c:pt>
                <c:pt idx="26">
                  <c:v>19105.5</c:v>
                </c:pt>
                <c:pt idx="27">
                  <c:v>19139</c:v>
                </c:pt>
                <c:pt idx="28">
                  <c:v>19139.5</c:v>
                </c:pt>
                <c:pt idx="29">
                  <c:v>19179</c:v>
                </c:pt>
                <c:pt idx="30">
                  <c:v>19179.5</c:v>
                </c:pt>
                <c:pt idx="31">
                  <c:v>19261</c:v>
                </c:pt>
                <c:pt idx="32">
                  <c:v>19261.5</c:v>
                </c:pt>
                <c:pt idx="33">
                  <c:v>19292</c:v>
                </c:pt>
                <c:pt idx="34">
                  <c:v>19292.5</c:v>
                </c:pt>
                <c:pt idx="35">
                  <c:v>19330</c:v>
                </c:pt>
                <c:pt idx="36">
                  <c:v>19330.5</c:v>
                </c:pt>
                <c:pt idx="37">
                  <c:v>19336</c:v>
                </c:pt>
                <c:pt idx="38">
                  <c:v>19336.5</c:v>
                </c:pt>
                <c:pt idx="39">
                  <c:v>19376</c:v>
                </c:pt>
                <c:pt idx="40">
                  <c:v>19376.5</c:v>
                </c:pt>
                <c:pt idx="41">
                  <c:v>19406</c:v>
                </c:pt>
                <c:pt idx="42">
                  <c:v>19406.5</c:v>
                </c:pt>
                <c:pt idx="43">
                  <c:v>19411</c:v>
                </c:pt>
                <c:pt idx="44">
                  <c:v>19411.5</c:v>
                </c:pt>
                <c:pt idx="45">
                  <c:v>19445</c:v>
                </c:pt>
                <c:pt idx="46">
                  <c:v>19445.5</c:v>
                </c:pt>
                <c:pt idx="47">
                  <c:v>19483</c:v>
                </c:pt>
                <c:pt idx="48">
                  <c:v>19483.5</c:v>
                </c:pt>
                <c:pt idx="49">
                  <c:v>19487</c:v>
                </c:pt>
                <c:pt idx="50">
                  <c:v>19487.5</c:v>
                </c:pt>
                <c:pt idx="51">
                  <c:v>19521</c:v>
                </c:pt>
                <c:pt idx="52">
                  <c:v>19521.5</c:v>
                </c:pt>
                <c:pt idx="53">
                  <c:v>19562</c:v>
                </c:pt>
                <c:pt idx="54">
                  <c:v>19562.5</c:v>
                </c:pt>
                <c:pt idx="55">
                  <c:v>19567</c:v>
                </c:pt>
                <c:pt idx="56">
                  <c:v>19567.5</c:v>
                </c:pt>
                <c:pt idx="57">
                  <c:v>19603</c:v>
                </c:pt>
                <c:pt idx="58">
                  <c:v>19603.5</c:v>
                </c:pt>
                <c:pt idx="59">
                  <c:v>19644</c:v>
                </c:pt>
                <c:pt idx="60">
                  <c:v>19644.5</c:v>
                </c:pt>
                <c:pt idx="61">
                  <c:v>19649</c:v>
                </c:pt>
                <c:pt idx="62">
                  <c:v>19649.5</c:v>
                </c:pt>
                <c:pt idx="63">
                  <c:v>19688</c:v>
                </c:pt>
                <c:pt idx="64">
                  <c:v>19688.5</c:v>
                </c:pt>
                <c:pt idx="65">
                  <c:v>19728</c:v>
                </c:pt>
                <c:pt idx="66">
                  <c:v>19728.5</c:v>
                </c:pt>
                <c:pt idx="67">
                  <c:v>19733</c:v>
                </c:pt>
                <c:pt idx="68">
                  <c:v>19733.5</c:v>
                </c:pt>
                <c:pt idx="69">
                  <c:v>19771</c:v>
                </c:pt>
                <c:pt idx="70">
                  <c:v>19771.5</c:v>
                </c:pt>
                <c:pt idx="71">
                  <c:v>19814</c:v>
                </c:pt>
                <c:pt idx="72">
                  <c:v>19814.5</c:v>
                </c:pt>
                <c:pt idx="73">
                  <c:v>21315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136-49EC-A368-D6E1C3750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885576"/>
        <c:axId val="1"/>
      </c:scatterChart>
      <c:valAx>
        <c:axId val="537885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885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AU Men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18777</c:v>
                </c:pt>
                <c:pt idx="2">
                  <c:v>18777.5</c:v>
                </c:pt>
                <c:pt idx="3">
                  <c:v>18814</c:v>
                </c:pt>
                <c:pt idx="4">
                  <c:v>18814.5</c:v>
                </c:pt>
                <c:pt idx="5">
                  <c:v>18857</c:v>
                </c:pt>
                <c:pt idx="6">
                  <c:v>18857.5</c:v>
                </c:pt>
                <c:pt idx="7">
                  <c:v>18861</c:v>
                </c:pt>
                <c:pt idx="8">
                  <c:v>18861.5</c:v>
                </c:pt>
                <c:pt idx="9">
                  <c:v>18897</c:v>
                </c:pt>
                <c:pt idx="10">
                  <c:v>18897.5</c:v>
                </c:pt>
                <c:pt idx="11">
                  <c:v>18939</c:v>
                </c:pt>
                <c:pt idx="12">
                  <c:v>18939.5</c:v>
                </c:pt>
                <c:pt idx="13">
                  <c:v>18942</c:v>
                </c:pt>
                <c:pt idx="14">
                  <c:v>18942.5</c:v>
                </c:pt>
                <c:pt idx="15">
                  <c:v>18982</c:v>
                </c:pt>
                <c:pt idx="16">
                  <c:v>18982.5</c:v>
                </c:pt>
                <c:pt idx="17">
                  <c:v>19020</c:v>
                </c:pt>
                <c:pt idx="18">
                  <c:v>19020.5</c:v>
                </c:pt>
                <c:pt idx="19">
                  <c:v>19026</c:v>
                </c:pt>
                <c:pt idx="20">
                  <c:v>19026.5</c:v>
                </c:pt>
                <c:pt idx="21">
                  <c:v>19061</c:v>
                </c:pt>
                <c:pt idx="22">
                  <c:v>19061.5</c:v>
                </c:pt>
                <c:pt idx="23">
                  <c:v>19100</c:v>
                </c:pt>
                <c:pt idx="24">
                  <c:v>19100.5</c:v>
                </c:pt>
                <c:pt idx="25">
                  <c:v>19105</c:v>
                </c:pt>
                <c:pt idx="26">
                  <c:v>19105.5</c:v>
                </c:pt>
                <c:pt idx="27">
                  <c:v>19139</c:v>
                </c:pt>
                <c:pt idx="28">
                  <c:v>19139.5</c:v>
                </c:pt>
                <c:pt idx="29">
                  <c:v>19179</c:v>
                </c:pt>
                <c:pt idx="30">
                  <c:v>19179.5</c:v>
                </c:pt>
                <c:pt idx="31">
                  <c:v>19261</c:v>
                </c:pt>
                <c:pt idx="32">
                  <c:v>19261.5</c:v>
                </c:pt>
                <c:pt idx="33">
                  <c:v>19292</c:v>
                </c:pt>
                <c:pt idx="34">
                  <c:v>19292.5</c:v>
                </c:pt>
                <c:pt idx="35">
                  <c:v>19330</c:v>
                </c:pt>
                <c:pt idx="36">
                  <c:v>19330.5</c:v>
                </c:pt>
                <c:pt idx="37">
                  <c:v>19336</c:v>
                </c:pt>
                <c:pt idx="38">
                  <c:v>19336.5</c:v>
                </c:pt>
                <c:pt idx="39">
                  <c:v>19376</c:v>
                </c:pt>
                <c:pt idx="40">
                  <c:v>19376.5</c:v>
                </c:pt>
                <c:pt idx="41">
                  <c:v>19406</c:v>
                </c:pt>
                <c:pt idx="42">
                  <c:v>19406.5</c:v>
                </c:pt>
                <c:pt idx="43">
                  <c:v>19411</c:v>
                </c:pt>
                <c:pt idx="44">
                  <c:v>19411.5</c:v>
                </c:pt>
                <c:pt idx="45">
                  <c:v>19445</c:v>
                </c:pt>
                <c:pt idx="46">
                  <c:v>19445.5</c:v>
                </c:pt>
                <c:pt idx="47">
                  <c:v>19483</c:v>
                </c:pt>
                <c:pt idx="48">
                  <c:v>19483.5</c:v>
                </c:pt>
                <c:pt idx="49">
                  <c:v>19487</c:v>
                </c:pt>
                <c:pt idx="50">
                  <c:v>19487.5</c:v>
                </c:pt>
                <c:pt idx="51">
                  <c:v>19521</c:v>
                </c:pt>
                <c:pt idx="52">
                  <c:v>19521.5</c:v>
                </c:pt>
                <c:pt idx="53">
                  <c:v>19562</c:v>
                </c:pt>
                <c:pt idx="54">
                  <c:v>19562.5</c:v>
                </c:pt>
                <c:pt idx="55">
                  <c:v>19567</c:v>
                </c:pt>
                <c:pt idx="56">
                  <c:v>19567.5</c:v>
                </c:pt>
                <c:pt idx="57">
                  <c:v>19603</c:v>
                </c:pt>
                <c:pt idx="58">
                  <c:v>19603.5</c:v>
                </c:pt>
                <c:pt idx="59">
                  <c:v>19644</c:v>
                </c:pt>
                <c:pt idx="60">
                  <c:v>19644.5</c:v>
                </c:pt>
                <c:pt idx="61">
                  <c:v>19649</c:v>
                </c:pt>
                <c:pt idx="62">
                  <c:v>19649.5</c:v>
                </c:pt>
                <c:pt idx="63">
                  <c:v>19688</c:v>
                </c:pt>
                <c:pt idx="64">
                  <c:v>19688.5</c:v>
                </c:pt>
                <c:pt idx="65">
                  <c:v>19728</c:v>
                </c:pt>
                <c:pt idx="66">
                  <c:v>19728.5</c:v>
                </c:pt>
                <c:pt idx="67">
                  <c:v>19733</c:v>
                </c:pt>
                <c:pt idx="68">
                  <c:v>19733.5</c:v>
                </c:pt>
                <c:pt idx="69">
                  <c:v>19771</c:v>
                </c:pt>
                <c:pt idx="70">
                  <c:v>19771.5</c:v>
                </c:pt>
                <c:pt idx="71">
                  <c:v>19814</c:v>
                </c:pt>
                <c:pt idx="72">
                  <c:v>19814.5</c:v>
                </c:pt>
                <c:pt idx="73">
                  <c:v>21315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D0-4F80-A8D8-991A45EEF0D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18777</c:v>
                </c:pt>
                <c:pt idx="2">
                  <c:v>18777.5</c:v>
                </c:pt>
                <c:pt idx="3">
                  <c:v>18814</c:v>
                </c:pt>
                <c:pt idx="4">
                  <c:v>18814.5</c:v>
                </c:pt>
                <c:pt idx="5">
                  <c:v>18857</c:v>
                </c:pt>
                <c:pt idx="6">
                  <c:v>18857.5</c:v>
                </c:pt>
                <c:pt idx="7">
                  <c:v>18861</c:v>
                </c:pt>
                <c:pt idx="8">
                  <c:v>18861.5</c:v>
                </c:pt>
                <c:pt idx="9">
                  <c:v>18897</c:v>
                </c:pt>
                <c:pt idx="10">
                  <c:v>18897.5</c:v>
                </c:pt>
                <c:pt idx="11">
                  <c:v>18939</c:v>
                </c:pt>
                <c:pt idx="12">
                  <c:v>18939.5</c:v>
                </c:pt>
                <c:pt idx="13">
                  <c:v>18942</c:v>
                </c:pt>
                <c:pt idx="14">
                  <c:v>18942.5</c:v>
                </c:pt>
                <c:pt idx="15">
                  <c:v>18982</c:v>
                </c:pt>
                <c:pt idx="16">
                  <c:v>18982.5</c:v>
                </c:pt>
                <c:pt idx="17">
                  <c:v>19020</c:v>
                </c:pt>
                <c:pt idx="18">
                  <c:v>19020.5</c:v>
                </c:pt>
                <c:pt idx="19">
                  <c:v>19026</c:v>
                </c:pt>
                <c:pt idx="20">
                  <c:v>19026.5</c:v>
                </c:pt>
                <c:pt idx="21">
                  <c:v>19061</c:v>
                </c:pt>
                <c:pt idx="22">
                  <c:v>19061.5</c:v>
                </c:pt>
                <c:pt idx="23">
                  <c:v>19100</c:v>
                </c:pt>
                <c:pt idx="24">
                  <c:v>19100.5</c:v>
                </c:pt>
                <c:pt idx="25">
                  <c:v>19105</c:v>
                </c:pt>
                <c:pt idx="26">
                  <c:v>19105.5</c:v>
                </c:pt>
                <c:pt idx="27">
                  <c:v>19139</c:v>
                </c:pt>
                <c:pt idx="28">
                  <c:v>19139.5</c:v>
                </c:pt>
                <c:pt idx="29">
                  <c:v>19179</c:v>
                </c:pt>
                <c:pt idx="30">
                  <c:v>19179.5</c:v>
                </c:pt>
                <c:pt idx="31">
                  <c:v>19261</c:v>
                </c:pt>
                <c:pt idx="32">
                  <c:v>19261.5</c:v>
                </c:pt>
                <c:pt idx="33">
                  <c:v>19292</c:v>
                </c:pt>
                <c:pt idx="34">
                  <c:v>19292.5</c:v>
                </c:pt>
                <c:pt idx="35">
                  <c:v>19330</c:v>
                </c:pt>
                <c:pt idx="36">
                  <c:v>19330.5</c:v>
                </c:pt>
                <c:pt idx="37">
                  <c:v>19336</c:v>
                </c:pt>
                <c:pt idx="38">
                  <c:v>19336.5</c:v>
                </c:pt>
                <c:pt idx="39">
                  <c:v>19376</c:v>
                </c:pt>
                <c:pt idx="40">
                  <c:v>19376.5</c:v>
                </c:pt>
                <c:pt idx="41">
                  <c:v>19406</c:v>
                </c:pt>
                <c:pt idx="42">
                  <c:v>19406.5</c:v>
                </c:pt>
                <c:pt idx="43">
                  <c:v>19411</c:v>
                </c:pt>
                <c:pt idx="44">
                  <c:v>19411.5</c:v>
                </c:pt>
                <c:pt idx="45">
                  <c:v>19445</c:v>
                </c:pt>
                <c:pt idx="46">
                  <c:v>19445.5</c:v>
                </c:pt>
                <c:pt idx="47">
                  <c:v>19483</c:v>
                </c:pt>
                <c:pt idx="48">
                  <c:v>19483.5</c:v>
                </c:pt>
                <c:pt idx="49">
                  <c:v>19487</c:v>
                </c:pt>
                <c:pt idx="50">
                  <c:v>19487.5</c:v>
                </c:pt>
                <c:pt idx="51">
                  <c:v>19521</c:v>
                </c:pt>
                <c:pt idx="52">
                  <c:v>19521.5</c:v>
                </c:pt>
                <c:pt idx="53">
                  <c:v>19562</c:v>
                </c:pt>
                <c:pt idx="54">
                  <c:v>19562.5</c:v>
                </c:pt>
                <c:pt idx="55">
                  <c:v>19567</c:v>
                </c:pt>
                <c:pt idx="56">
                  <c:v>19567.5</c:v>
                </c:pt>
                <c:pt idx="57">
                  <c:v>19603</c:v>
                </c:pt>
                <c:pt idx="58">
                  <c:v>19603.5</c:v>
                </c:pt>
                <c:pt idx="59">
                  <c:v>19644</c:v>
                </c:pt>
                <c:pt idx="60">
                  <c:v>19644.5</c:v>
                </c:pt>
                <c:pt idx="61">
                  <c:v>19649</c:v>
                </c:pt>
                <c:pt idx="62">
                  <c:v>19649.5</c:v>
                </c:pt>
                <c:pt idx="63">
                  <c:v>19688</c:v>
                </c:pt>
                <c:pt idx="64">
                  <c:v>19688.5</c:v>
                </c:pt>
                <c:pt idx="65">
                  <c:v>19728</c:v>
                </c:pt>
                <c:pt idx="66">
                  <c:v>19728.5</c:v>
                </c:pt>
                <c:pt idx="67">
                  <c:v>19733</c:v>
                </c:pt>
                <c:pt idx="68">
                  <c:v>19733.5</c:v>
                </c:pt>
                <c:pt idx="69">
                  <c:v>19771</c:v>
                </c:pt>
                <c:pt idx="70">
                  <c:v>19771.5</c:v>
                </c:pt>
                <c:pt idx="71">
                  <c:v>19814</c:v>
                </c:pt>
                <c:pt idx="72">
                  <c:v>19814.5</c:v>
                </c:pt>
                <c:pt idx="73">
                  <c:v>21315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D0-4F80-A8D8-991A45EEF0D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18777</c:v>
                </c:pt>
                <c:pt idx="2">
                  <c:v>18777.5</c:v>
                </c:pt>
                <c:pt idx="3">
                  <c:v>18814</c:v>
                </c:pt>
                <c:pt idx="4">
                  <c:v>18814.5</c:v>
                </c:pt>
                <c:pt idx="5">
                  <c:v>18857</c:v>
                </c:pt>
                <c:pt idx="6">
                  <c:v>18857.5</c:v>
                </c:pt>
                <c:pt idx="7">
                  <c:v>18861</c:v>
                </c:pt>
                <c:pt idx="8">
                  <c:v>18861.5</c:v>
                </c:pt>
                <c:pt idx="9">
                  <c:v>18897</c:v>
                </c:pt>
                <c:pt idx="10">
                  <c:v>18897.5</c:v>
                </c:pt>
                <c:pt idx="11">
                  <c:v>18939</c:v>
                </c:pt>
                <c:pt idx="12">
                  <c:v>18939.5</c:v>
                </c:pt>
                <c:pt idx="13">
                  <c:v>18942</c:v>
                </c:pt>
                <c:pt idx="14">
                  <c:v>18942.5</c:v>
                </c:pt>
                <c:pt idx="15">
                  <c:v>18982</c:v>
                </c:pt>
                <c:pt idx="16">
                  <c:v>18982.5</c:v>
                </c:pt>
                <c:pt idx="17">
                  <c:v>19020</c:v>
                </c:pt>
                <c:pt idx="18">
                  <c:v>19020.5</c:v>
                </c:pt>
                <c:pt idx="19">
                  <c:v>19026</c:v>
                </c:pt>
                <c:pt idx="20">
                  <c:v>19026.5</c:v>
                </c:pt>
                <c:pt idx="21">
                  <c:v>19061</c:v>
                </c:pt>
                <c:pt idx="22">
                  <c:v>19061.5</c:v>
                </c:pt>
                <c:pt idx="23">
                  <c:v>19100</c:v>
                </c:pt>
                <c:pt idx="24">
                  <c:v>19100.5</c:v>
                </c:pt>
                <c:pt idx="25">
                  <c:v>19105</c:v>
                </c:pt>
                <c:pt idx="26">
                  <c:v>19105.5</c:v>
                </c:pt>
                <c:pt idx="27">
                  <c:v>19139</c:v>
                </c:pt>
                <c:pt idx="28">
                  <c:v>19139.5</c:v>
                </c:pt>
                <c:pt idx="29">
                  <c:v>19179</c:v>
                </c:pt>
                <c:pt idx="30">
                  <c:v>19179.5</c:v>
                </c:pt>
                <c:pt idx="31">
                  <c:v>19261</c:v>
                </c:pt>
                <c:pt idx="32">
                  <c:v>19261.5</c:v>
                </c:pt>
                <c:pt idx="33">
                  <c:v>19292</c:v>
                </c:pt>
                <c:pt idx="34">
                  <c:v>19292.5</c:v>
                </c:pt>
                <c:pt idx="35">
                  <c:v>19330</c:v>
                </c:pt>
                <c:pt idx="36">
                  <c:v>19330.5</c:v>
                </c:pt>
                <c:pt idx="37">
                  <c:v>19336</c:v>
                </c:pt>
                <c:pt idx="38">
                  <c:v>19336.5</c:v>
                </c:pt>
                <c:pt idx="39">
                  <c:v>19376</c:v>
                </c:pt>
                <c:pt idx="40">
                  <c:v>19376.5</c:v>
                </c:pt>
                <c:pt idx="41">
                  <c:v>19406</c:v>
                </c:pt>
                <c:pt idx="42">
                  <c:v>19406.5</c:v>
                </c:pt>
                <c:pt idx="43">
                  <c:v>19411</c:v>
                </c:pt>
                <c:pt idx="44">
                  <c:v>19411.5</c:v>
                </c:pt>
                <c:pt idx="45">
                  <c:v>19445</c:v>
                </c:pt>
                <c:pt idx="46">
                  <c:v>19445.5</c:v>
                </c:pt>
                <c:pt idx="47">
                  <c:v>19483</c:v>
                </c:pt>
                <c:pt idx="48">
                  <c:v>19483.5</c:v>
                </c:pt>
                <c:pt idx="49">
                  <c:v>19487</c:v>
                </c:pt>
                <c:pt idx="50">
                  <c:v>19487.5</c:v>
                </c:pt>
                <c:pt idx="51">
                  <c:v>19521</c:v>
                </c:pt>
                <c:pt idx="52">
                  <c:v>19521.5</c:v>
                </c:pt>
                <c:pt idx="53">
                  <c:v>19562</c:v>
                </c:pt>
                <c:pt idx="54">
                  <c:v>19562.5</c:v>
                </c:pt>
                <c:pt idx="55">
                  <c:v>19567</c:v>
                </c:pt>
                <c:pt idx="56">
                  <c:v>19567.5</c:v>
                </c:pt>
                <c:pt idx="57">
                  <c:v>19603</c:v>
                </c:pt>
                <c:pt idx="58">
                  <c:v>19603.5</c:v>
                </c:pt>
                <c:pt idx="59">
                  <c:v>19644</c:v>
                </c:pt>
                <c:pt idx="60">
                  <c:v>19644.5</c:v>
                </c:pt>
                <c:pt idx="61">
                  <c:v>19649</c:v>
                </c:pt>
                <c:pt idx="62">
                  <c:v>19649.5</c:v>
                </c:pt>
                <c:pt idx="63">
                  <c:v>19688</c:v>
                </c:pt>
                <c:pt idx="64">
                  <c:v>19688.5</c:v>
                </c:pt>
                <c:pt idx="65">
                  <c:v>19728</c:v>
                </c:pt>
                <c:pt idx="66">
                  <c:v>19728.5</c:v>
                </c:pt>
                <c:pt idx="67">
                  <c:v>19733</c:v>
                </c:pt>
                <c:pt idx="68">
                  <c:v>19733.5</c:v>
                </c:pt>
                <c:pt idx="69">
                  <c:v>19771</c:v>
                </c:pt>
                <c:pt idx="70">
                  <c:v>19771.5</c:v>
                </c:pt>
                <c:pt idx="71">
                  <c:v>19814</c:v>
                </c:pt>
                <c:pt idx="72">
                  <c:v>19814.5</c:v>
                </c:pt>
                <c:pt idx="73">
                  <c:v>21315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D0-4F80-A8D8-991A45EEF0D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18777</c:v>
                </c:pt>
                <c:pt idx="2">
                  <c:v>18777.5</c:v>
                </c:pt>
                <c:pt idx="3">
                  <c:v>18814</c:v>
                </c:pt>
                <c:pt idx="4">
                  <c:v>18814.5</c:v>
                </c:pt>
                <c:pt idx="5">
                  <c:v>18857</c:v>
                </c:pt>
                <c:pt idx="6">
                  <c:v>18857.5</c:v>
                </c:pt>
                <c:pt idx="7">
                  <c:v>18861</c:v>
                </c:pt>
                <c:pt idx="8">
                  <c:v>18861.5</c:v>
                </c:pt>
                <c:pt idx="9">
                  <c:v>18897</c:v>
                </c:pt>
                <c:pt idx="10">
                  <c:v>18897.5</c:v>
                </c:pt>
                <c:pt idx="11">
                  <c:v>18939</c:v>
                </c:pt>
                <c:pt idx="12">
                  <c:v>18939.5</c:v>
                </c:pt>
                <c:pt idx="13">
                  <c:v>18942</c:v>
                </c:pt>
                <c:pt idx="14">
                  <c:v>18942.5</c:v>
                </c:pt>
                <c:pt idx="15">
                  <c:v>18982</c:v>
                </c:pt>
                <c:pt idx="16">
                  <c:v>18982.5</c:v>
                </c:pt>
                <c:pt idx="17">
                  <c:v>19020</c:v>
                </c:pt>
                <c:pt idx="18">
                  <c:v>19020.5</c:v>
                </c:pt>
                <c:pt idx="19">
                  <c:v>19026</c:v>
                </c:pt>
                <c:pt idx="20">
                  <c:v>19026.5</c:v>
                </c:pt>
                <c:pt idx="21">
                  <c:v>19061</c:v>
                </c:pt>
                <c:pt idx="22">
                  <c:v>19061.5</c:v>
                </c:pt>
                <c:pt idx="23">
                  <c:v>19100</c:v>
                </c:pt>
                <c:pt idx="24">
                  <c:v>19100.5</c:v>
                </c:pt>
                <c:pt idx="25">
                  <c:v>19105</c:v>
                </c:pt>
                <c:pt idx="26">
                  <c:v>19105.5</c:v>
                </c:pt>
                <c:pt idx="27">
                  <c:v>19139</c:v>
                </c:pt>
                <c:pt idx="28">
                  <c:v>19139.5</c:v>
                </c:pt>
                <c:pt idx="29">
                  <c:v>19179</c:v>
                </c:pt>
                <c:pt idx="30">
                  <c:v>19179.5</c:v>
                </c:pt>
                <c:pt idx="31">
                  <c:v>19261</c:v>
                </c:pt>
                <c:pt idx="32">
                  <c:v>19261.5</c:v>
                </c:pt>
                <c:pt idx="33">
                  <c:v>19292</c:v>
                </c:pt>
                <c:pt idx="34">
                  <c:v>19292.5</c:v>
                </c:pt>
                <c:pt idx="35">
                  <c:v>19330</c:v>
                </c:pt>
                <c:pt idx="36">
                  <c:v>19330.5</c:v>
                </c:pt>
                <c:pt idx="37">
                  <c:v>19336</c:v>
                </c:pt>
                <c:pt idx="38">
                  <c:v>19336.5</c:v>
                </c:pt>
                <c:pt idx="39">
                  <c:v>19376</c:v>
                </c:pt>
                <c:pt idx="40">
                  <c:v>19376.5</c:v>
                </c:pt>
                <c:pt idx="41">
                  <c:v>19406</c:v>
                </c:pt>
                <c:pt idx="42">
                  <c:v>19406.5</c:v>
                </c:pt>
                <c:pt idx="43">
                  <c:v>19411</c:v>
                </c:pt>
                <c:pt idx="44">
                  <c:v>19411.5</c:v>
                </c:pt>
                <c:pt idx="45">
                  <c:v>19445</c:v>
                </c:pt>
                <c:pt idx="46">
                  <c:v>19445.5</c:v>
                </c:pt>
                <c:pt idx="47">
                  <c:v>19483</c:v>
                </c:pt>
                <c:pt idx="48">
                  <c:v>19483.5</c:v>
                </c:pt>
                <c:pt idx="49">
                  <c:v>19487</c:v>
                </c:pt>
                <c:pt idx="50">
                  <c:v>19487.5</c:v>
                </c:pt>
                <c:pt idx="51">
                  <c:v>19521</c:v>
                </c:pt>
                <c:pt idx="52">
                  <c:v>19521.5</c:v>
                </c:pt>
                <c:pt idx="53">
                  <c:v>19562</c:v>
                </c:pt>
                <c:pt idx="54">
                  <c:v>19562.5</c:v>
                </c:pt>
                <c:pt idx="55">
                  <c:v>19567</c:v>
                </c:pt>
                <c:pt idx="56">
                  <c:v>19567.5</c:v>
                </c:pt>
                <c:pt idx="57">
                  <c:v>19603</c:v>
                </c:pt>
                <c:pt idx="58">
                  <c:v>19603.5</c:v>
                </c:pt>
                <c:pt idx="59">
                  <c:v>19644</c:v>
                </c:pt>
                <c:pt idx="60">
                  <c:v>19644.5</c:v>
                </c:pt>
                <c:pt idx="61">
                  <c:v>19649</c:v>
                </c:pt>
                <c:pt idx="62">
                  <c:v>19649.5</c:v>
                </c:pt>
                <c:pt idx="63">
                  <c:v>19688</c:v>
                </c:pt>
                <c:pt idx="64">
                  <c:v>19688.5</c:v>
                </c:pt>
                <c:pt idx="65">
                  <c:v>19728</c:v>
                </c:pt>
                <c:pt idx="66">
                  <c:v>19728.5</c:v>
                </c:pt>
                <c:pt idx="67">
                  <c:v>19733</c:v>
                </c:pt>
                <c:pt idx="68">
                  <c:v>19733.5</c:v>
                </c:pt>
                <c:pt idx="69">
                  <c:v>19771</c:v>
                </c:pt>
                <c:pt idx="70">
                  <c:v>19771.5</c:v>
                </c:pt>
                <c:pt idx="71">
                  <c:v>19814</c:v>
                </c:pt>
                <c:pt idx="72">
                  <c:v>19814.5</c:v>
                </c:pt>
                <c:pt idx="73">
                  <c:v>21315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73">
                  <c:v>-1.3735000000451691E-2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D0-4F80-A8D8-991A45EEF0D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18777</c:v>
                </c:pt>
                <c:pt idx="2">
                  <c:v>18777.5</c:v>
                </c:pt>
                <c:pt idx="3">
                  <c:v>18814</c:v>
                </c:pt>
                <c:pt idx="4">
                  <c:v>18814.5</c:v>
                </c:pt>
                <c:pt idx="5">
                  <c:v>18857</c:v>
                </c:pt>
                <c:pt idx="6">
                  <c:v>18857.5</c:v>
                </c:pt>
                <c:pt idx="7">
                  <c:v>18861</c:v>
                </c:pt>
                <c:pt idx="8">
                  <c:v>18861.5</c:v>
                </c:pt>
                <c:pt idx="9">
                  <c:v>18897</c:v>
                </c:pt>
                <c:pt idx="10">
                  <c:v>18897.5</c:v>
                </c:pt>
                <c:pt idx="11">
                  <c:v>18939</c:v>
                </c:pt>
                <c:pt idx="12">
                  <c:v>18939.5</c:v>
                </c:pt>
                <c:pt idx="13">
                  <c:v>18942</c:v>
                </c:pt>
                <c:pt idx="14">
                  <c:v>18942.5</c:v>
                </c:pt>
                <c:pt idx="15">
                  <c:v>18982</c:v>
                </c:pt>
                <c:pt idx="16">
                  <c:v>18982.5</c:v>
                </c:pt>
                <c:pt idx="17">
                  <c:v>19020</c:v>
                </c:pt>
                <c:pt idx="18">
                  <c:v>19020.5</c:v>
                </c:pt>
                <c:pt idx="19">
                  <c:v>19026</c:v>
                </c:pt>
                <c:pt idx="20">
                  <c:v>19026.5</c:v>
                </c:pt>
                <c:pt idx="21">
                  <c:v>19061</c:v>
                </c:pt>
                <c:pt idx="22">
                  <c:v>19061.5</c:v>
                </c:pt>
                <c:pt idx="23">
                  <c:v>19100</c:v>
                </c:pt>
                <c:pt idx="24">
                  <c:v>19100.5</c:v>
                </c:pt>
                <c:pt idx="25">
                  <c:v>19105</c:v>
                </c:pt>
                <c:pt idx="26">
                  <c:v>19105.5</c:v>
                </c:pt>
                <c:pt idx="27">
                  <c:v>19139</c:v>
                </c:pt>
                <c:pt idx="28">
                  <c:v>19139.5</c:v>
                </c:pt>
                <c:pt idx="29">
                  <c:v>19179</c:v>
                </c:pt>
                <c:pt idx="30">
                  <c:v>19179.5</c:v>
                </c:pt>
                <c:pt idx="31">
                  <c:v>19261</c:v>
                </c:pt>
                <c:pt idx="32">
                  <c:v>19261.5</c:v>
                </c:pt>
                <c:pt idx="33">
                  <c:v>19292</c:v>
                </c:pt>
                <c:pt idx="34">
                  <c:v>19292.5</c:v>
                </c:pt>
                <c:pt idx="35">
                  <c:v>19330</c:v>
                </c:pt>
                <c:pt idx="36">
                  <c:v>19330.5</c:v>
                </c:pt>
                <c:pt idx="37">
                  <c:v>19336</c:v>
                </c:pt>
                <c:pt idx="38">
                  <c:v>19336.5</c:v>
                </c:pt>
                <c:pt idx="39">
                  <c:v>19376</c:v>
                </c:pt>
                <c:pt idx="40">
                  <c:v>19376.5</c:v>
                </c:pt>
                <c:pt idx="41">
                  <c:v>19406</c:v>
                </c:pt>
                <c:pt idx="42">
                  <c:v>19406.5</c:v>
                </c:pt>
                <c:pt idx="43">
                  <c:v>19411</c:v>
                </c:pt>
                <c:pt idx="44">
                  <c:v>19411.5</c:v>
                </c:pt>
                <c:pt idx="45">
                  <c:v>19445</c:v>
                </c:pt>
                <c:pt idx="46">
                  <c:v>19445.5</c:v>
                </c:pt>
                <c:pt idx="47">
                  <c:v>19483</c:v>
                </c:pt>
                <c:pt idx="48">
                  <c:v>19483.5</c:v>
                </c:pt>
                <c:pt idx="49">
                  <c:v>19487</c:v>
                </c:pt>
                <c:pt idx="50">
                  <c:v>19487.5</c:v>
                </c:pt>
                <c:pt idx="51">
                  <c:v>19521</c:v>
                </c:pt>
                <c:pt idx="52">
                  <c:v>19521.5</c:v>
                </c:pt>
                <c:pt idx="53">
                  <c:v>19562</c:v>
                </c:pt>
                <c:pt idx="54">
                  <c:v>19562.5</c:v>
                </c:pt>
                <c:pt idx="55">
                  <c:v>19567</c:v>
                </c:pt>
                <c:pt idx="56">
                  <c:v>19567.5</c:v>
                </c:pt>
                <c:pt idx="57">
                  <c:v>19603</c:v>
                </c:pt>
                <c:pt idx="58">
                  <c:v>19603.5</c:v>
                </c:pt>
                <c:pt idx="59">
                  <c:v>19644</c:v>
                </c:pt>
                <c:pt idx="60">
                  <c:v>19644.5</c:v>
                </c:pt>
                <c:pt idx="61">
                  <c:v>19649</c:v>
                </c:pt>
                <c:pt idx="62">
                  <c:v>19649.5</c:v>
                </c:pt>
                <c:pt idx="63">
                  <c:v>19688</c:v>
                </c:pt>
                <c:pt idx="64">
                  <c:v>19688.5</c:v>
                </c:pt>
                <c:pt idx="65">
                  <c:v>19728</c:v>
                </c:pt>
                <c:pt idx="66">
                  <c:v>19728.5</c:v>
                </c:pt>
                <c:pt idx="67">
                  <c:v>19733</c:v>
                </c:pt>
                <c:pt idx="68">
                  <c:v>19733.5</c:v>
                </c:pt>
                <c:pt idx="69">
                  <c:v>19771</c:v>
                </c:pt>
                <c:pt idx="70">
                  <c:v>19771.5</c:v>
                </c:pt>
                <c:pt idx="71">
                  <c:v>19814</c:v>
                </c:pt>
                <c:pt idx="72">
                  <c:v>19814.5</c:v>
                </c:pt>
                <c:pt idx="73">
                  <c:v>21315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-1.4986602756835055E-2</c:v>
                </c:pt>
                <c:pt idx="2">
                  <c:v>-1.5176981629338115E-2</c:v>
                </c:pt>
                <c:pt idx="3">
                  <c:v>-1.4860593626508489E-2</c:v>
                </c:pt>
                <c:pt idx="4">
                  <c:v>-1.488829092704691E-2</c:v>
                </c:pt>
                <c:pt idx="5">
                  <c:v>-1.479793634644011E-2</c:v>
                </c:pt>
                <c:pt idx="6">
                  <c:v>-1.4763934923394118E-2</c:v>
                </c:pt>
                <c:pt idx="7">
                  <c:v>-1.4802005316596478E-2</c:v>
                </c:pt>
                <c:pt idx="8">
                  <c:v>-1.4895026048179716E-2</c:v>
                </c:pt>
                <c:pt idx="9">
                  <c:v>-1.485920501727378E-2</c:v>
                </c:pt>
                <c:pt idx="10">
                  <c:v>-1.4853401720756665E-2</c:v>
                </c:pt>
                <c:pt idx="11">
                  <c:v>-1.4758070137759205E-2</c:v>
                </c:pt>
                <c:pt idx="12">
                  <c:v>-1.4917375898221508E-2</c:v>
                </c:pt>
                <c:pt idx="13">
                  <c:v>-1.4814924608799629E-2</c:v>
                </c:pt>
                <c:pt idx="14">
                  <c:v>-1.475223658781033E-2</c:v>
                </c:pt>
                <c:pt idx="15">
                  <c:v>-1.4961374370614067E-2</c:v>
                </c:pt>
                <c:pt idx="16">
                  <c:v>-1.4572686668543611E-2</c:v>
                </c:pt>
                <c:pt idx="17">
                  <c:v>-1.4939725988369901E-2</c:v>
                </c:pt>
                <c:pt idx="18">
                  <c:v>-1.4592940817237832E-2</c:v>
                </c:pt>
                <c:pt idx="19">
                  <c:v>-1.487613252538722E-2</c:v>
                </c:pt>
                <c:pt idx="20">
                  <c:v>-1.4554323090123944E-2</c:v>
                </c:pt>
                <c:pt idx="21">
                  <c:v>-1.4934464714315254E-2</c:v>
                </c:pt>
                <c:pt idx="22">
                  <c:v>-1.4457476449024398E-2</c:v>
                </c:pt>
                <c:pt idx="23">
                  <c:v>-1.4719766208145302E-2</c:v>
                </c:pt>
                <c:pt idx="24">
                  <c:v>-1.4648493721324485E-2</c:v>
                </c:pt>
                <c:pt idx="25">
                  <c:v>-1.4748853296623565E-2</c:v>
                </c:pt>
                <c:pt idx="26">
                  <c:v>-1.429754253331339E-2</c:v>
                </c:pt>
                <c:pt idx="27">
                  <c:v>-1.4839412971923593E-2</c:v>
                </c:pt>
                <c:pt idx="28">
                  <c:v>-1.4727790934557561E-2</c:v>
                </c:pt>
                <c:pt idx="29">
                  <c:v>-1.4859601935313549E-2</c:v>
                </c:pt>
                <c:pt idx="30">
                  <c:v>-1.4565568271791562E-2</c:v>
                </c:pt>
                <c:pt idx="31">
                  <c:v>-1.4772167502087541E-2</c:v>
                </c:pt>
                <c:pt idx="32">
                  <c:v>-1.4604226060328074E-2</c:v>
                </c:pt>
                <c:pt idx="33">
                  <c:v>-1.4717768659465946E-2</c:v>
                </c:pt>
                <c:pt idx="34">
                  <c:v>-1.4760501231648959E-2</c:v>
                </c:pt>
                <c:pt idx="35">
                  <c:v>-1.4665585003967863E-2</c:v>
                </c:pt>
                <c:pt idx="36">
                  <c:v>-1.5018958823930006E-2</c:v>
                </c:pt>
                <c:pt idx="37">
                  <c:v>-1.4718757040100172E-2</c:v>
                </c:pt>
                <c:pt idx="38">
                  <c:v>-1.4945078437449411E-2</c:v>
                </c:pt>
                <c:pt idx="39">
                  <c:v>-1.4667866998934187E-2</c:v>
                </c:pt>
                <c:pt idx="40">
                  <c:v>-1.4995887424447574E-2</c:v>
                </c:pt>
                <c:pt idx="41">
                  <c:v>-1.4655658924311865E-2</c:v>
                </c:pt>
                <c:pt idx="42">
                  <c:v>-1.516451193310786E-2</c:v>
                </c:pt>
                <c:pt idx="43">
                  <c:v>-1.4529032610880677E-2</c:v>
                </c:pt>
                <c:pt idx="44">
                  <c:v>-1.5093862755747978E-2</c:v>
                </c:pt>
                <c:pt idx="45">
                  <c:v>-1.4644839036918711E-2</c:v>
                </c:pt>
                <c:pt idx="46">
                  <c:v>-1.4991552503488492E-2</c:v>
                </c:pt>
                <c:pt idx="47">
                  <c:v>-1.4677606901386753E-2</c:v>
                </c:pt>
                <c:pt idx="48">
                  <c:v>-1.4739275124156848E-2</c:v>
                </c:pt>
                <c:pt idx="49">
                  <c:v>-1.4741954793862533E-2</c:v>
                </c:pt>
                <c:pt idx="50">
                  <c:v>-1.4681623026262969E-2</c:v>
                </c:pt>
                <c:pt idx="51">
                  <c:v>-1.466073527262779E-2</c:v>
                </c:pt>
                <c:pt idx="52">
                  <c:v>-1.4618454399169423E-2</c:v>
                </c:pt>
                <c:pt idx="53">
                  <c:v>-1.468933036812814E-2</c:v>
                </c:pt>
                <c:pt idx="54">
                  <c:v>-1.5255209647875745E-2</c:v>
                </c:pt>
                <c:pt idx="55">
                  <c:v>-1.4472181821474805E-2</c:v>
                </c:pt>
                <c:pt idx="56">
                  <c:v>-1.5333089198975358E-2</c:v>
                </c:pt>
                <c:pt idx="57">
                  <c:v>-1.4701384236104786E-2</c:v>
                </c:pt>
                <c:pt idx="58">
                  <c:v>-1.5120508032850921E-2</c:v>
                </c:pt>
                <c:pt idx="59">
                  <c:v>-1.4761795166123193E-2</c:v>
                </c:pt>
                <c:pt idx="60">
                  <c:v>-1.4905237243510783E-2</c:v>
                </c:pt>
                <c:pt idx="61">
                  <c:v>-1.4787407497351523E-2</c:v>
                </c:pt>
                <c:pt idx="62">
                  <c:v>-1.5024894062662497E-2</c:v>
                </c:pt>
                <c:pt idx="63">
                  <c:v>-1.4685031150293071E-2</c:v>
                </c:pt>
                <c:pt idx="64">
                  <c:v>-1.4973882018239237E-2</c:v>
                </c:pt>
                <c:pt idx="65">
                  <c:v>-1.4700897852890193E-2</c:v>
                </c:pt>
                <c:pt idx="66">
                  <c:v>-1.4784153667278588E-2</c:v>
                </c:pt>
                <c:pt idx="67">
                  <c:v>-1.4692687807837501E-2</c:v>
                </c:pt>
                <c:pt idx="68">
                  <c:v>-1.4724995620781556E-2</c:v>
                </c:pt>
                <c:pt idx="69">
                  <c:v>-1.4697946266096551E-2</c:v>
                </c:pt>
                <c:pt idx="70">
                  <c:v>-1.4779650962736923E-2</c:v>
                </c:pt>
                <c:pt idx="71">
                  <c:v>-1.4625222320319153E-2</c:v>
                </c:pt>
                <c:pt idx="72">
                  <c:v>-1.5177360401139595E-2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D0-4F80-A8D8-991A45EEF0D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18777</c:v>
                </c:pt>
                <c:pt idx="2">
                  <c:v>18777.5</c:v>
                </c:pt>
                <c:pt idx="3">
                  <c:v>18814</c:v>
                </c:pt>
                <c:pt idx="4">
                  <c:v>18814.5</c:v>
                </c:pt>
                <c:pt idx="5">
                  <c:v>18857</c:v>
                </c:pt>
                <c:pt idx="6">
                  <c:v>18857.5</c:v>
                </c:pt>
                <c:pt idx="7">
                  <c:v>18861</c:v>
                </c:pt>
                <c:pt idx="8">
                  <c:v>18861.5</c:v>
                </c:pt>
                <c:pt idx="9">
                  <c:v>18897</c:v>
                </c:pt>
                <c:pt idx="10">
                  <c:v>18897.5</c:v>
                </c:pt>
                <c:pt idx="11">
                  <c:v>18939</c:v>
                </c:pt>
                <c:pt idx="12">
                  <c:v>18939.5</c:v>
                </c:pt>
                <c:pt idx="13">
                  <c:v>18942</c:v>
                </c:pt>
                <c:pt idx="14">
                  <c:v>18942.5</c:v>
                </c:pt>
                <c:pt idx="15">
                  <c:v>18982</c:v>
                </c:pt>
                <c:pt idx="16">
                  <c:v>18982.5</c:v>
                </c:pt>
                <c:pt idx="17">
                  <c:v>19020</c:v>
                </c:pt>
                <c:pt idx="18">
                  <c:v>19020.5</c:v>
                </c:pt>
                <c:pt idx="19">
                  <c:v>19026</c:v>
                </c:pt>
                <c:pt idx="20">
                  <c:v>19026.5</c:v>
                </c:pt>
                <c:pt idx="21">
                  <c:v>19061</c:v>
                </c:pt>
                <c:pt idx="22">
                  <c:v>19061.5</c:v>
                </c:pt>
                <c:pt idx="23">
                  <c:v>19100</c:v>
                </c:pt>
                <c:pt idx="24">
                  <c:v>19100.5</c:v>
                </c:pt>
                <c:pt idx="25">
                  <c:v>19105</c:v>
                </c:pt>
                <c:pt idx="26">
                  <c:v>19105.5</c:v>
                </c:pt>
                <c:pt idx="27">
                  <c:v>19139</c:v>
                </c:pt>
                <c:pt idx="28">
                  <c:v>19139.5</c:v>
                </c:pt>
                <c:pt idx="29">
                  <c:v>19179</c:v>
                </c:pt>
                <c:pt idx="30">
                  <c:v>19179.5</c:v>
                </c:pt>
                <c:pt idx="31">
                  <c:v>19261</c:v>
                </c:pt>
                <c:pt idx="32">
                  <c:v>19261.5</c:v>
                </c:pt>
                <c:pt idx="33">
                  <c:v>19292</c:v>
                </c:pt>
                <c:pt idx="34">
                  <c:v>19292.5</c:v>
                </c:pt>
                <c:pt idx="35">
                  <c:v>19330</c:v>
                </c:pt>
                <c:pt idx="36">
                  <c:v>19330.5</c:v>
                </c:pt>
                <c:pt idx="37">
                  <c:v>19336</c:v>
                </c:pt>
                <c:pt idx="38">
                  <c:v>19336.5</c:v>
                </c:pt>
                <c:pt idx="39">
                  <c:v>19376</c:v>
                </c:pt>
                <c:pt idx="40">
                  <c:v>19376.5</c:v>
                </c:pt>
                <c:pt idx="41">
                  <c:v>19406</c:v>
                </c:pt>
                <c:pt idx="42">
                  <c:v>19406.5</c:v>
                </c:pt>
                <c:pt idx="43">
                  <c:v>19411</c:v>
                </c:pt>
                <c:pt idx="44">
                  <c:v>19411.5</c:v>
                </c:pt>
                <c:pt idx="45">
                  <c:v>19445</c:v>
                </c:pt>
                <c:pt idx="46">
                  <c:v>19445.5</c:v>
                </c:pt>
                <c:pt idx="47">
                  <c:v>19483</c:v>
                </c:pt>
                <c:pt idx="48">
                  <c:v>19483.5</c:v>
                </c:pt>
                <c:pt idx="49">
                  <c:v>19487</c:v>
                </c:pt>
                <c:pt idx="50">
                  <c:v>19487.5</c:v>
                </c:pt>
                <c:pt idx="51">
                  <c:v>19521</c:v>
                </c:pt>
                <c:pt idx="52">
                  <c:v>19521.5</c:v>
                </c:pt>
                <c:pt idx="53">
                  <c:v>19562</c:v>
                </c:pt>
                <c:pt idx="54">
                  <c:v>19562.5</c:v>
                </c:pt>
                <c:pt idx="55">
                  <c:v>19567</c:v>
                </c:pt>
                <c:pt idx="56">
                  <c:v>19567.5</c:v>
                </c:pt>
                <c:pt idx="57">
                  <c:v>19603</c:v>
                </c:pt>
                <c:pt idx="58">
                  <c:v>19603.5</c:v>
                </c:pt>
                <c:pt idx="59">
                  <c:v>19644</c:v>
                </c:pt>
                <c:pt idx="60">
                  <c:v>19644.5</c:v>
                </c:pt>
                <c:pt idx="61">
                  <c:v>19649</c:v>
                </c:pt>
                <c:pt idx="62">
                  <c:v>19649.5</c:v>
                </c:pt>
                <c:pt idx="63">
                  <c:v>19688</c:v>
                </c:pt>
                <c:pt idx="64">
                  <c:v>19688.5</c:v>
                </c:pt>
                <c:pt idx="65">
                  <c:v>19728</c:v>
                </c:pt>
                <c:pt idx="66">
                  <c:v>19728.5</c:v>
                </c:pt>
                <c:pt idx="67">
                  <c:v>19733</c:v>
                </c:pt>
                <c:pt idx="68">
                  <c:v>19733.5</c:v>
                </c:pt>
                <c:pt idx="69">
                  <c:v>19771</c:v>
                </c:pt>
                <c:pt idx="70">
                  <c:v>19771.5</c:v>
                </c:pt>
                <c:pt idx="71">
                  <c:v>19814</c:v>
                </c:pt>
                <c:pt idx="72">
                  <c:v>19814.5</c:v>
                </c:pt>
                <c:pt idx="73">
                  <c:v>21315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D0-4F80-A8D8-991A45EEF0D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3.7399999999999998E-4</c:v>
                  </c:pt>
                  <c:pt idx="2">
                    <c:v>5.1699999999999999E-4</c:v>
                  </c:pt>
                  <c:pt idx="3">
                    <c:v>3.4600000000000001E-4</c:v>
                  </c:pt>
                  <c:pt idx="4">
                    <c:v>7.1599999999999995E-4</c:v>
                  </c:pt>
                  <c:pt idx="5">
                    <c:v>3.79E-4</c:v>
                  </c:pt>
                  <c:pt idx="6">
                    <c:v>7.5000000000000002E-4</c:v>
                  </c:pt>
                  <c:pt idx="7">
                    <c:v>4.0999999999999999E-4</c:v>
                  </c:pt>
                  <c:pt idx="8">
                    <c:v>7.2300000000000001E-4</c:v>
                  </c:pt>
                  <c:pt idx="9">
                    <c:v>3.7399999999999998E-4</c:v>
                  </c:pt>
                  <c:pt idx="10">
                    <c:v>7.8799999999999996E-4</c:v>
                  </c:pt>
                  <c:pt idx="11">
                    <c:v>4.44E-4</c:v>
                  </c:pt>
                  <c:pt idx="12">
                    <c:v>8.4500000000000005E-4</c:v>
                  </c:pt>
                  <c:pt idx="13">
                    <c:v>4.9100000000000001E-4</c:v>
                  </c:pt>
                  <c:pt idx="14">
                    <c:v>7.1299999999999998E-4</c:v>
                  </c:pt>
                  <c:pt idx="15">
                    <c:v>4.4900000000000002E-4</c:v>
                  </c:pt>
                  <c:pt idx="16">
                    <c:v>7.2499999999999995E-4</c:v>
                  </c:pt>
                  <c:pt idx="17">
                    <c:v>4.08E-4</c:v>
                  </c:pt>
                  <c:pt idx="18">
                    <c:v>7.1599999999999995E-4</c:v>
                  </c:pt>
                  <c:pt idx="19">
                    <c:v>3.8000000000000002E-4</c:v>
                  </c:pt>
                  <c:pt idx="20">
                    <c:v>7.3700000000000002E-4</c:v>
                  </c:pt>
                  <c:pt idx="21">
                    <c:v>4.2999999999999999E-4</c:v>
                  </c:pt>
                  <c:pt idx="22">
                    <c:v>7.6599999999999997E-4</c:v>
                  </c:pt>
                  <c:pt idx="23">
                    <c:v>5.3600000000000002E-4</c:v>
                  </c:pt>
                  <c:pt idx="24">
                    <c:v>7.5799999999999999E-4</c:v>
                  </c:pt>
                  <c:pt idx="25">
                    <c:v>4.6900000000000002E-4</c:v>
                  </c:pt>
                  <c:pt idx="26">
                    <c:v>7.2999999999999996E-4</c:v>
                  </c:pt>
                  <c:pt idx="27">
                    <c:v>4.84E-4</c:v>
                  </c:pt>
                  <c:pt idx="28">
                    <c:v>8.5999999999999998E-4</c:v>
                  </c:pt>
                  <c:pt idx="29">
                    <c:v>4.28E-4</c:v>
                  </c:pt>
                  <c:pt idx="30">
                    <c:v>8.4800000000000001E-4</c:v>
                  </c:pt>
                  <c:pt idx="31">
                    <c:v>4.46E-4</c:v>
                  </c:pt>
                  <c:pt idx="32">
                    <c:v>7.2400000000000003E-4</c:v>
                  </c:pt>
                  <c:pt idx="33">
                    <c:v>3.6299999999999999E-4</c:v>
                  </c:pt>
                  <c:pt idx="34">
                    <c:v>7.6000000000000004E-4</c:v>
                  </c:pt>
                  <c:pt idx="35">
                    <c:v>4.0999999999999999E-4</c:v>
                  </c:pt>
                  <c:pt idx="36">
                    <c:v>7.0699999999999995E-4</c:v>
                  </c:pt>
                  <c:pt idx="37">
                    <c:v>4.1599999999999997E-4</c:v>
                  </c:pt>
                  <c:pt idx="38">
                    <c:v>7.1400000000000001E-4</c:v>
                  </c:pt>
                  <c:pt idx="39">
                    <c:v>4.2400000000000001E-4</c:v>
                  </c:pt>
                  <c:pt idx="40">
                    <c:v>7.5699999999999997E-4</c:v>
                  </c:pt>
                  <c:pt idx="41">
                    <c:v>3.9500000000000001E-4</c:v>
                  </c:pt>
                  <c:pt idx="42">
                    <c:v>7.3399999999999995E-4</c:v>
                  </c:pt>
                  <c:pt idx="43">
                    <c:v>4.5600000000000003E-4</c:v>
                  </c:pt>
                  <c:pt idx="44">
                    <c:v>7.4299999999999995E-4</c:v>
                  </c:pt>
                  <c:pt idx="45">
                    <c:v>4.0900000000000002E-4</c:v>
                  </c:pt>
                  <c:pt idx="46">
                    <c:v>6.5399999999999996E-4</c:v>
                  </c:pt>
                  <c:pt idx="47">
                    <c:v>4.1599999999999997E-4</c:v>
                  </c:pt>
                  <c:pt idx="48">
                    <c:v>6.5700000000000003E-4</c:v>
                  </c:pt>
                  <c:pt idx="49">
                    <c:v>4.9700000000000005E-4</c:v>
                  </c:pt>
                  <c:pt idx="50">
                    <c:v>7.4799999999999997E-4</c:v>
                  </c:pt>
                  <c:pt idx="51">
                    <c:v>3.8699999999999997E-4</c:v>
                  </c:pt>
                  <c:pt idx="52">
                    <c:v>7.7099999999999998E-4</c:v>
                  </c:pt>
                  <c:pt idx="53">
                    <c:v>3.4499999999999998E-4</c:v>
                  </c:pt>
                  <c:pt idx="54">
                    <c:v>7.54E-4</c:v>
                  </c:pt>
                  <c:pt idx="55">
                    <c:v>7.4399999999999998E-4</c:v>
                  </c:pt>
                  <c:pt idx="56">
                    <c:v>7.9100000000000004E-4</c:v>
                  </c:pt>
                  <c:pt idx="57">
                    <c:v>4.0700000000000003E-4</c:v>
                  </c:pt>
                  <c:pt idx="58">
                    <c:v>7.8600000000000002E-4</c:v>
                  </c:pt>
                  <c:pt idx="59">
                    <c:v>4.5600000000000003E-4</c:v>
                  </c:pt>
                  <c:pt idx="60">
                    <c:v>6.8800000000000003E-4</c:v>
                  </c:pt>
                  <c:pt idx="61">
                    <c:v>4.1899999999999999E-4</c:v>
                  </c:pt>
                  <c:pt idx="62">
                    <c:v>8.0900000000000004E-4</c:v>
                  </c:pt>
                  <c:pt idx="63">
                    <c:v>3.6099999999999999E-4</c:v>
                  </c:pt>
                  <c:pt idx="64">
                    <c:v>7.94E-4</c:v>
                  </c:pt>
                  <c:pt idx="65">
                    <c:v>4.06E-4</c:v>
                  </c:pt>
                  <c:pt idx="66">
                    <c:v>7.6900000000000004E-4</c:v>
                  </c:pt>
                  <c:pt idx="67">
                    <c:v>4.3399999999999998E-4</c:v>
                  </c:pt>
                  <c:pt idx="68">
                    <c:v>7.6499999999999995E-4</c:v>
                  </c:pt>
                  <c:pt idx="69">
                    <c:v>4.5399999999999998E-4</c:v>
                  </c:pt>
                  <c:pt idx="70">
                    <c:v>5.9299999999999999E-4</c:v>
                  </c:pt>
                  <c:pt idx="71">
                    <c:v>3.5199999999999999E-4</c:v>
                  </c:pt>
                  <c:pt idx="72">
                    <c:v>7.0899999999999999E-4</c:v>
                  </c:pt>
                  <c:pt idx="73">
                    <c:v>7.6000000000000004E-4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18777</c:v>
                </c:pt>
                <c:pt idx="2">
                  <c:v>18777.5</c:v>
                </c:pt>
                <c:pt idx="3">
                  <c:v>18814</c:v>
                </c:pt>
                <c:pt idx="4">
                  <c:v>18814.5</c:v>
                </c:pt>
                <c:pt idx="5">
                  <c:v>18857</c:v>
                </c:pt>
                <c:pt idx="6">
                  <c:v>18857.5</c:v>
                </c:pt>
                <c:pt idx="7">
                  <c:v>18861</c:v>
                </c:pt>
                <c:pt idx="8">
                  <c:v>18861.5</c:v>
                </c:pt>
                <c:pt idx="9">
                  <c:v>18897</c:v>
                </c:pt>
                <c:pt idx="10">
                  <c:v>18897.5</c:v>
                </c:pt>
                <c:pt idx="11">
                  <c:v>18939</c:v>
                </c:pt>
                <c:pt idx="12">
                  <c:v>18939.5</c:v>
                </c:pt>
                <c:pt idx="13">
                  <c:v>18942</c:v>
                </c:pt>
                <c:pt idx="14">
                  <c:v>18942.5</c:v>
                </c:pt>
                <c:pt idx="15">
                  <c:v>18982</c:v>
                </c:pt>
                <c:pt idx="16">
                  <c:v>18982.5</c:v>
                </c:pt>
                <c:pt idx="17">
                  <c:v>19020</c:v>
                </c:pt>
                <c:pt idx="18">
                  <c:v>19020.5</c:v>
                </c:pt>
                <c:pt idx="19">
                  <c:v>19026</c:v>
                </c:pt>
                <c:pt idx="20">
                  <c:v>19026.5</c:v>
                </c:pt>
                <c:pt idx="21">
                  <c:v>19061</c:v>
                </c:pt>
                <c:pt idx="22">
                  <c:v>19061.5</c:v>
                </c:pt>
                <c:pt idx="23">
                  <c:v>19100</c:v>
                </c:pt>
                <c:pt idx="24">
                  <c:v>19100.5</c:v>
                </c:pt>
                <c:pt idx="25">
                  <c:v>19105</c:v>
                </c:pt>
                <c:pt idx="26">
                  <c:v>19105.5</c:v>
                </c:pt>
                <c:pt idx="27">
                  <c:v>19139</c:v>
                </c:pt>
                <c:pt idx="28">
                  <c:v>19139.5</c:v>
                </c:pt>
                <c:pt idx="29">
                  <c:v>19179</c:v>
                </c:pt>
                <c:pt idx="30">
                  <c:v>19179.5</c:v>
                </c:pt>
                <c:pt idx="31">
                  <c:v>19261</c:v>
                </c:pt>
                <c:pt idx="32">
                  <c:v>19261.5</c:v>
                </c:pt>
                <c:pt idx="33">
                  <c:v>19292</c:v>
                </c:pt>
                <c:pt idx="34">
                  <c:v>19292.5</c:v>
                </c:pt>
                <c:pt idx="35">
                  <c:v>19330</c:v>
                </c:pt>
                <c:pt idx="36">
                  <c:v>19330.5</c:v>
                </c:pt>
                <c:pt idx="37">
                  <c:v>19336</c:v>
                </c:pt>
                <c:pt idx="38">
                  <c:v>19336.5</c:v>
                </c:pt>
                <c:pt idx="39">
                  <c:v>19376</c:v>
                </c:pt>
                <c:pt idx="40">
                  <c:v>19376.5</c:v>
                </c:pt>
                <c:pt idx="41">
                  <c:v>19406</c:v>
                </c:pt>
                <c:pt idx="42">
                  <c:v>19406.5</c:v>
                </c:pt>
                <c:pt idx="43">
                  <c:v>19411</c:v>
                </c:pt>
                <c:pt idx="44">
                  <c:v>19411.5</c:v>
                </c:pt>
                <c:pt idx="45">
                  <c:v>19445</c:v>
                </c:pt>
                <c:pt idx="46">
                  <c:v>19445.5</c:v>
                </c:pt>
                <c:pt idx="47">
                  <c:v>19483</c:v>
                </c:pt>
                <c:pt idx="48">
                  <c:v>19483.5</c:v>
                </c:pt>
                <c:pt idx="49">
                  <c:v>19487</c:v>
                </c:pt>
                <c:pt idx="50">
                  <c:v>19487.5</c:v>
                </c:pt>
                <c:pt idx="51">
                  <c:v>19521</c:v>
                </c:pt>
                <c:pt idx="52">
                  <c:v>19521.5</c:v>
                </c:pt>
                <c:pt idx="53">
                  <c:v>19562</c:v>
                </c:pt>
                <c:pt idx="54">
                  <c:v>19562.5</c:v>
                </c:pt>
                <c:pt idx="55">
                  <c:v>19567</c:v>
                </c:pt>
                <c:pt idx="56">
                  <c:v>19567.5</c:v>
                </c:pt>
                <c:pt idx="57">
                  <c:v>19603</c:v>
                </c:pt>
                <c:pt idx="58">
                  <c:v>19603.5</c:v>
                </c:pt>
                <c:pt idx="59">
                  <c:v>19644</c:v>
                </c:pt>
                <c:pt idx="60">
                  <c:v>19644.5</c:v>
                </c:pt>
                <c:pt idx="61">
                  <c:v>19649</c:v>
                </c:pt>
                <c:pt idx="62">
                  <c:v>19649.5</c:v>
                </c:pt>
                <c:pt idx="63">
                  <c:v>19688</c:v>
                </c:pt>
                <c:pt idx="64">
                  <c:v>19688.5</c:v>
                </c:pt>
                <c:pt idx="65">
                  <c:v>19728</c:v>
                </c:pt>
                <c:pt idx="66">
                  <c:v>19728.5</c:v>
                </c:pt>
                <c:pt idx="67">
                  <c:v>19733</c:v>
                </c:pt>
                <c:pt idx="68">
                  <c:v>19733.5</c:v>
                </c:pt>
                <c:pt idx="69">
                  <c:v>19771</c:v>
                </c:pt>
                <c:pt idx="70">
                  <c:v>19771.5</c:v>
                </c:pt>
                <c:pt idx="71">
                  <c:v>19814</c:v>
                </c:pt>
                <c:pt idx="72">
                  <c:v>19814.5</c:v>
                </c:pt>
                <c:pt idx="73">
                  <c:v>21315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CD0-4F80-A8D8-991A45EEF0D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18777</c:v>
                </c:pt>
                <c:pt idx="2">
                  <c:v>18777.5</c:v>
                </c:pt>
                <c:pt idx="3">
                  <c:v>18814</c:v>
                </c:pt>
                <c:pt idx="4">
                  <c:v>18814.5</c:v>
                </c:pt>
                <c:pt idx="5">
                  <c:v>18857</c:v>
                </c:pt>
                <c:pt idx="6">
                  <c:v>18857.5</c:v>
                </c:pt>
                <c:pt idx="7">
                  <c:v>18861</c:v>
                </c:pt>
                <c:pt idx="8">
                  <c:v>18861.5</c:v>
                </c:pt>
                <c:pt idx="9">
                  <c:v>18897</c:v>
                </c:pt>
                <c:pt idx="10">
                  <c:v>18897.5</c:v>
                </c:pt>
                <c:pt idx="11">
                  <c:v>18939</c:v>
                </c:pt>
                <c:pt idx="12">
                  <c:v>18939.5</c:v>
                </c:pt>
                <c:pt idx="13">
                  <c:v>18942</c:v>
                </c:pt>
                <c:pt idx="14">
                  <c:v>18942.5</c:v>
                </c:pt>
                <c:pt idx="15">
                  <c:v>18982</c:v>
                </c:pt>
                <c:pt idx="16">
                  <c:v>18982.5</c:v>
                </c:pt>
                <c:pt idx="17">
                  <c:v>19020</c:v>
                </c:pt>
                <c:pt idx="18">
                  <c:v>19020.5</c:v>
                </c:pt>
                <c:pt idx="19">
                  <c:v>19026</c:v>
                </c:pt>
                <c:pt idx="20">
                  <c:v>19026.5</c:v>
                </c:pt>
                <c:pt idx="21">
                  <c:v>19061</c:v>
                </c:pt>
                <c:pt idx="22">
                  <c:v>19061.5</c:v>
                </c:pt>
                <c:pt idx="23">
                  <c:v>19100</c:v>
                </c:pt>
                <c:pt idx="24">
                  <c:v>19100.5</c:v>
                </c:pt>
                <c:pt idx="25">
                  <c:v>19105</c:v>
                </c:pt>
                <c:pt idx="26">
                  <c:v>19105.5</c:v>
                </c:pt>
                <c:pt idx="27">
                  <c:v>19139</c:v>
                </c:pt>
                <c:pt idx="28">
                  <c:v>19139.5</c:v>
                </c:pt>
                <c:pt idx="29">
                  <c:v>19179</c:v>
                </c:pt>
                <c:pt idx="30">
                  <c:v>19179.5</c:v>
                </c:pt>
                <c:pt idx="31">
                  <c:v>19261</c:v>
                </c:pt>
                <c:pt idx="32">
                  <c:v>19261.5</c:v>
                </c:pt>
                <c:pt idx="33">
                  <c:v>19292</c:v>
                </c:pt>
                <c:pt idx="34">
                  <c:v>19292.5</c:v>
                </c:pt>
                <c:pt idx="35">
                  <c:v>19330</c:v>
                </c:pt>
                <c:pt idx="36">
                  <c:v>19330.5</c:v>
                </c:pt>
                <c:pt idx="37">
                  <c:v>19336</c:v>
                </c:pt>
                <c:pt idx="38">
                  <c:v>19336.5</c:v>
                </c:pt>
                <c:pt idx="39">
                  <c:v>19376</c:v>
                </c:pt>
                <c:pt idx="40">
                  <c:v>19376.5</c:v>
                </c:pt>
                <c:pt idx="41">
                  <c:v>19406</c:v>
                </c:pt>
                <c:pt idx="42">
                  <c:v>19406.5</c:v>
                </c:pt>
                <c:pt idx="43">
                  <c:v>19411</c:v>
                </c:pt>
                <c:pt idx="44">
                  <c:v>19411.5</c:v>
                </c:pt>
                <c:pt idx="45">
                  <c:v>19445</c:v>
                </c:pt>
                <c:pt idx="46">
                  <c:v>19445.5</c:v>
                </c:pt>
                <c:pt idx="47">
                  <c:v>19483</c:v>
                </c:pt>
                <c:pt idx="48">
                  <c:v>19483.5</c:v>
                </c:pt>
                <c:pt idx="49">
                  <c:v>19487</c:v>
                </c:pt>
                <c:pt idx="50">
                  <c:v>19487.5</c:v>
                </c:pt>
                <c:pt idx="51">
                  <c:v>19521</c:v>
                </c:pt>
                <c:pt idx="52">
                  <c:v>19521.5</c:v>
                </c:pt>
                <c:pt idx="53">
                  <c:v>19562</c:v>
                </c:pt>
                <c:pt idx="54">
                  <c:v>19562.5</c:v>
                </c:pt>
                <c:pt idx="55">
                  <c:v>19567</c:v>
                </c:pt>
                <c:pt idx="56">
                  <c:v>19567.5</c:v>
                </c:pt>
                <c:pt idx="57">
                  <c:v>19603</c:v>
                </c:pt>
                <c:pt idx="58">
                  <c:v>19603.5</c:v>
                </c:pt>
                <c:pt idx="59">
                  <c:v>19644</c:v>
                </c:pt>
                <c:pt idx="60">
                  <c:v>19644.5</c:v>
                </c:pt>
                <c:pt idx="61">
                  <c:v>19649</c:v>
                </c:pt>
                <c:pt idx="62">
                  <c:v>19649.5</c:v>
                </c:pt>
                <c:pt idx="63">
                  <c:v>19688</c:v>
                </c:pt>
                <c:pt idx="64">
                  <c:v>19688.5</c:v>
                </c:pt>
                <c:pt idx="65">
                  <c:v>19728</c:v>
                </c:pt>
                <c:pt idx="66">
                  <c:v>19728.5</c:v>
                </c:pt>
                <c:pt idx="67">
                  <c:v>19733</c:v>
                </c:pt>
                <c:pt idx="68">
                  <c:v>19733.5</c:v>
                </c:pt>
                <c:pt idx="69">
                  <c:v>19771</c:v>
                </c:pt>
                <c:pt idx="70">
                  <c:v>19771.5</c:v>
                </c:pt>
                <c:pt idx="71">
                  <c:v>19814</c:v>
                </c:pt>
                <c:pt idx="72">
                  <c:v>19814.5</c:v>
                </c:pt>
                <c:pt idx="73">
                  <c:v>21315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-5.2000956769952811E-4</c:v>
                </c:pt>
                <c:pt idx="1">
                  <c:v>-1.4368896980840935E-2</c:v>
                </c:pt>
                <c:pt idx="2">
                  <c:v>-1.4369265753472697E-2</c:v>
                </c:pt>
                <c:pt idx="3">
                  <c:v>-1.4396186155591227E-2</c:v>
                </c:pt>
                <c:pt idx="4">
                  <c:v>-1.4396554928222989E-2</c:v>
                </c:pt>
                <c:pt idx="5">
                  <c:v>-1.4427900601922648E-2</c:v>
                </c:pt>
                <c:pt idx="6">
                  <c:v>-1.4428269374554409E-2</c:v>
                </c:pt>
                <c:pt idx="7">
                  <c:v>-1.4430850782976734E-2</c:v>
                </c:pt>
                <c:pt idx="8">
                  <c:v>-1.4431219555608495E-2</c:v>
                </c:pt>
                <c:pt idx="9">
                  <c:v>-1.4457402412463504E-2</c:v>
                </c:pt>
                <c:pt idx="10">
                  <c:v>-1.4457771185095265E-2</c:v>
                </c:pt>
                <c:pt idx="11">
                  <c:v>-1.4488379313531403E-2</c:v>
                </c:pt>
                <c:pt idx="12">
                  <c:v>-1.4488748086163164E-2</c:v>
                </c:pt>
                <c:pt idx="13">
                  <c:v>-1.4490591949321967E-2</c:v>
                </c:pt>
                <c:pt idx="14">
                  <c:v>-1.4490960721953728E-2</c:v>
                </c:pt>
                <c:pt idx="15">
                  <c:v>-1.4520093759862823E-2</c:v>
                </c:pt>
                <c:pt idx="16">
                  <c:v>-1.4520462532494584E-2</c:v>
                </c:pt>
                <c:pt idx="17">
                  <c:v>-1.4548120479876638E-2</c:v>
                </c:pt>
                <c:pt idx="18">
                  <c:v>-1.4548489252508397E-2</c:v>
                </c:pt>
                <c:pt idx="19">
                  <c:v>-1.4552545751457766E-2</c:v>
                </c:pt>
                <c:pt idx="20">
                  <c:v>-1.4552914524089527E-2</c:v>
                </c:pt>
                <c:pt idx="21">
                  <c:v>-1.4578359835681015E-2</c:v>
                </c:pt>
                <c:pt idx="22">
                  <c:v>-1.4578728608312776E-2</c:v>
                </c:pt>
                <c:pt idx="23">
                  <c:v>-1.460712410095835E-2</c:v>
                </c:pt>
                <c:pt idx="24">
                  <c:v>-1.460749287359011E-2</c:v>
                </c:pt>
                <c:pt idx="25">
                  <c:v>-1.4610811827275957E-2</c:v>
                </c:pt>
                <c:pt idx="26">
                  <c:v>-1.4611180599907717E-2</c:v>
                </c:pt>
                <c:pt idx="27">
                  <c:v>-1.4635888366235684E-2</c:v>
                </c:pt>
                <c:pt idx="28">
                  <c:v>-1.4636257138867445E-2</c:v>
                </c:pt>
                <c:pt idx="29">
                  <c:v>-1.466539017677654E-2</c:v>
                </c:pt>
                <c:pt idx="30">
                  <c:v>-1.4665758949408301E-2</c:v>
                </c:pt>
                <c:pt idx="31">
                  <c:v>-1.4725868888385295E-2</c:v>
                </c:pt>
                <c:pt idx="32">
                  <c:v>-1.4726237661017057E-2</c:v>
                </c:pt>
                <c:pt idx="33">
                  <c:v>-1.474873279155446E-2</c:v>
                </c:pt>
                <c:pt idx="34">
                  <c:v>-1.4749101564186219E-2</c:v>
                </c:pt>
                <c:pt idx="35">
                  <c:v>-1.4776759511568273E-2</c:v>
                </c:pt>
                <c:pt idx="36">
                  <c:v>-1.4777128284200034E-2</c:v>
                </c:pt>
                <c:pt idx="37">
                  <c:v>-1.4781184783149401E-2</c:v>
                </c:pt>
                <c:pt idx="38">
                  <c:v>-1.4781553555781162E-2</c:v>
                </c:pt>
                <c:pt idx="39">
                  <c:v>-1.4810686593690257E-2</c:v>
                </c:pt>
                <c:pt idx="40">
                  <c:v>-1.4811055366322018E-2</c:v>
                </c:pt>
                <c:pt idx="41">
                  <c:v>-1.48328129515959E-2</c:v>
                </c:pt>
                <c:pt idx="42">
                  <c:v>-1.483318172422766E-2</c:v>
                </c:pt>
                <c:pt idx="43">
                  <c:v>-1.4836500677913506E-2</c:v>
                </c:pt>
                <c:pt idx="44">
                  <c:v>-1.4836869450545267E-2</c:v>
                </c:pt>
                <c:pt idx="45">
                  <c:v>-1.4861577216873234E-2</c:v>
                </c:pt>
                <c:pt idx="46">
                  <c:v>-1.4861945989504995E-2</c:v>
                </c:pt>
                <c:pt idx="47">
                  <c:v>-1.4889603936887047E-2</c:v>
                </c:pt>
                <c:pt idx="48">
                  <c:v>-1.4889972709518808E-2</c:v>
                </c:pt>
                <c:pt idx="49">
                  <c:v>-1.4892554117941133E-2</c:v>
                </c:pt>
                <c:pt idx="50">
                  <c:v>-1.4892922890572894E-2</c:v>
                </c:pt>
                <c:pt idx="51">
                  <c:v>-1.4917630656900861E-2</c:v>
                </c:pt>
                <c:pt idx="52">
                  <c:v>-1.4917999429532621E-2</c:v>
                </c:pt>
                <c:pt idx="53">
                  <c:v>-1.4947870012705238E-2</c:v>
                </c:pt>
                <c:pt idx="54">
                  <c:v>-1.4948238785336999E-2</c:v>
                </c:pt>
                <c:pt idx="55">
                  <c:v>-1.4951557739022845E-2</c:v>
                </c:pt>
                <c:pt idx="56">
                  <c:v>-1.4951926511654607E-2</c:v>
                </c:pt>
                <c:pt idx="57">
                  <c:v>-1.4978109368509617E-2</c:v>
                </c:pt>
                <c:pt idx="58">
                  <c:v>-1.4978478141141376E-2</c:v>
                </c:pt>
                <c:pt idx="59">
                  <c:v>-1.5008348724313994E-2</c:v>
                </c:pt>
                <c:pt idx="60">
                  <c:v>-1.5008717496945755E-2</c:v>
                </c:pt>
                <c:pt idx="61">
                  <c:v>-1.5012036450631601E-2</c:v>
                </c:pt>
                <c:pt idx="62">
                  <c:v>-1.501240522326336E-2</c:v>
                </c:pt>
                <c:pt idx="63">
                  <c:v>-1.5040800715908935E-2</c:v>
                </c:pt>
                <c:pt idx="64">
                  <c:v>-1.5041169488540696E-2</c:v>
                </c:pt>
                <c:pt idx="65">
                  <c:v>-1.5070302526449791E-2</c:v>
                </c:pt>
                <c:pt idx="66">
                  <c:v>-1.5070671299081552E-2</c:v>
                </c:pt>
                <c:pt idx="67">
                  <c:v>-1.5073990252767398E-2</c:v>
                </c:pt>
                <c:pt idx="68">
                  <c:v>-1.5074359025399159E-2</c:v>
                </c:pt>
                <c:pt idx="69">
                  <c:v>-1.5102016972781213E-2</c:v>
                </c:pt>
                <c:pt idx="70">
                  <c:v>-1.5102385745412972E-2</c:v>
                </c:pt>
                <c:pt idx="71">
                  <c:v>-1.5133731419112633E-2</c:v>
                </c:pt>
                <c:pt idx="72">
                  <c:v>-1.5134100191744392E-2</c:v>
                </c:pt>
                <c:pt idx="73">
                  <c:v>-1.6240786859658261E-2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D0-4F80-A8D8-991A45EEF0D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18777</c:v>
                </c:pt>
                <c:pt idx="2">
                  <c:v>18777.5</c:v>
                </c:pt>
                <c:pt idx="3">
                  <c:v>18814</c:v>
                </c:pt>
                <c:pt idx="4">
                  <c:v>18814.5</c:v>
                </c:pt>
                <c:pt idx="5">
                  <c:v>18857</c:v>
                </c:pt>
                <c:pt idx="6">
                  <c:v>18857.5</c:v>
                </c:pt>
                <c:pt idx="7">
                  <c:v>18861</c:v>
                </c:pt>
                <c:pt idx="8">
                  <c:v>18861.5</c:v>
                </c:pt>
                <c:pt idx="9">
                  <c:v>18897</c:v>
                </c:pt>
                <c:pt idx="10">
                  <c:v>18897.5</c:v>
                </c:pt>
                <c:pt idx="11">
                  <c:v>18939</c:v>
                </c:pt>
                <c:pt idx="12">
                  <c:v>18939.5</c:v>
                </c:pt>
                <c:pt idx="13">
                  <c:v>18942</c:v>
                </c:pt>
                <c:pt idx="14">
                  <c:v>18942.5</c:v>
                </c:pt>
                <c:pt idx="15">
                  <c:v>18982</c:v>
                </c:pt>
                <c:pt idx="16">
                  <c:v>18982.5</c:v>
                </c:pt>
                <c:pt idx="17">
                  <c:v>19020</c:v>
                </c:pt>
                <c:pt idx="18">
                  <c:v>19020.5</c:v>
                </c:pt>
                <c:pt idx="19">
                  <c:v>19026</c:v>
                </c:pt>
                <c:pt idx="20">
                  <c:v>19026.5</c:v>
                </c:pt>
                <c:pt idx="21">
                  <c:v>19061</c:v>
                </c:pt>
                <c:pt idx="22">
                  <c:v>19061.5</c:v>
                </c:pt>
                <c:pt idx="23">
                  <c:v>19100</c:v>
                </c:pt>
                <c:pt idx="24">
                  <c:v>19100.5</c:v>
                </c:pt>
                <c:pt idx="25">
                  <c:v>19105</c:v>
                </c:pt>
                <c:pt idx="26">
                  <c:v>19105.5</c:v>
                </c:pt>
                <c:pt idx="27">
                  <c:v>19139</c:v>
                </c:pt>
                <c:pt idx="28">
                  <c:v>19139.5</c:v>
                </c:pt>
                <c:pt idx="29">
                  <c:v>19179</c:v>
                </c:pt>
                <c:pt idx="30">
                  <c:v>19179.5</c:v>
                </c:pt>
                <c:pt idx="31">
                  <c:v>19261</c:v>
                </c:pt>
                <c:pt idx="32">
                  <c:v>19261.5</c:v>
                </c:pt>
                <c:pt idx="33">
                  <c:v>19292</c:v>
                </c:pt>
                <c:pt idx="34">
                  <c:v>19292.5</c:v>
                </c:pt>
                <c:pt idx="35">
                  <c:v>19330</c:v>
                </c:pt>
                <c:pt idx="36">
                  <c:v>19330.5</c:v>
                </c:pt>
                <c:pt idx="37">
                  <c:v>19336</c:v>
                </c:pt>
                <c:pt idx="38">
                  <c:v>19336.5</c:v>
                </c:pt>
                <c:pt idx="39">
                  <c:v>19376</c:v>
                </c:pt>
                <c:pt idx="40">
                  <c:v>19376.5</c:v>
                </c:pt>
                <c:pt idx="41">
                  <c:v>19406</c:v>
                </c:pt>
                <c:pt idx="42">
                  <c:v>19406.5</c:v>
                </c:pt>
                <c:pt idx="43">
                  <c:v>19411</c:v>
                </c:pt>
                <c:pt idx="44">
                  <c:v>19411.5</c:v>
                </c:pt>
                <c:pt idx="45">
                  <c:v>19445</c:v>
                </c:pt>
                <c:pt idx="46">
                  <c:v>19445.5</c:v>
                </c:pt>
                <c:pt idx="47">
                  <c:v>19483</c:v>
                </c:pt>
                <c:pt idx="48">
                  <c:v>19483.5</c:v>
                </c:pt>
                <c:pt idx="49">
                  <c:v>19487</c:v>
                </c:pt>
                <c:pt idx="50">
                  <c:v>19487.5</c:v>
                </c:pt>
                <c:pt idx="51">
                  <c:v>19521</c:v>
                </c:pt>
                <c:pt idx="52">
                  <c:v>19521.5</c:v>
                </c:pt>
                <c:pt idx="53">
                  <c:v>19562</c:v>
                </c:pt>
                <c:pt idx="54">
                  <c:v>19562.5</c:v>
                </c:pt>
                <c:pt idx="55">
                  <c:v>19567</c:v>
                </c:pt>
                <c:pt idx="56">
                  <c:v>19567.5</c:v>
                </c:pt>
                <c:pt idx="57">
                  <c:v>19603</c:v>
                </c:pt>
                <c:pt idx="58">
                  <c:v>19603.5</c:v>
                </c:pt>
                <c:pt idx="59">
                  <c:v>19644</c:v>
                </c:pt>
                <c:pt idx="60">
                  <c:v>19644.5</c:v>
                </c:pt>
                <c:pt idx="61">
                  <c:v>19649</c:v>
                </c:pt>
                <c:pt idx="62">
                  <c:v>19649.5</c:v>
                </c:pt>
                <c:pt idx="63">
                  <c:v>19688</c:v>
                </c:pt>
                <c:pt idx="64">
                  <c:v>19688.5</c:v>
                </c:pt>
                <c:pt idx="65">
                  <c:v>19728</c:v>
                </c:pt>
                <c:pt idx="66">
                  <c:v>19728.5</c:v>
                </c:pt>
                <c:pt idx="67">
                  <c:v>19733</c:v>
                </c:pt>
                <c:pt idx="68">
                  <c:v>19733.5</c:v>
                </c:pt>
                <c:pt idx="69">
                  <c:v>19771</c:v>
                </c:pt>
                <c:pt idx="70">
                  <c:v>19771.5</c:v>
                </c:pt>
                <c:pt idx="71">
                  <c:v>19814</c:v>
                </c:pt>
                <c:pt idx="72">
                  <c:v>19814.5</c:v>
                </c:pt>
                <c:pt idx="73">
                  <c:v>21315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CD0-4F80-A8D8-991A45EEF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885576"/>
        <c:axId val="1"/>
      </c:scatterChart>
      <c:valAx>
        <c:axId val="537885576"/>
        <c:scaling>
          <c:orientation val="minMax"/>
          <c:min val="1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885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18</xdr:row>
      <xdr:rowOff>95250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91A9EA4B-B7AC-E68C-E764-56A0AAAD81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447675</xdr:colOff>
      <xdr:row>0</xdr:row>
      <xdr:rowOff>0</xdr:rowOff>
    </xdr:from>
    <xdr:to>
      <xdr:col>27</xdr:col>
      <xdr:colOff>0</xdr:colOff>
      <xdr:row>18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E80842-53AD-459B-8CAF-ABAD5E9D0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3" ySplit="22" topLeftCell="N80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5.57031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43</v>
      </c>
      <c r="F1" s="33" t="s">
        <v>41</v>
      </c>
      <c r="G1" s="34"/>
      <c r="H1" s="35"/>
      <c r="I1" s="36"/>
      <c r="J1" s="37"/>
      <c r="K1" s="38"/>
      <c r="L1" s="39"/>
      <c r="M1" s="40"/>
      <c r="N1" s="40"/>
      <c r="O1" s="41"/>
    </row>
    <row r="2" spans="1:15" ht="12.95" customHeight="1" x14ac:dyDescent="0.2">
      <c r="A2" t="s">
        <v>23</v>
      </c>
      <c r="B2" t="s">
        <v>42</v>
      </c>
      <c r="C2" s="30"/>
      <c r="D2" s="3"/>
    </row>
    <row r="3" spans="1:15" ht="12.95" customHeight="1" thickBot="1" x14ac:dyDescent="0.25"/>
    <row r="4" spans="1:15" ht="12.95" customHeight="1" thickTop="1" thickBot="1" x14ac:dyDescent="0.25">
      <c r="A4" s="5" t="s">
        <v>0</v>
      </c>
      <c r="C4" s="27" t="s">
        <v>36</v>
      </c>
      <c r="D4" s="28" t="s">
        <v>36</v>
      </c>
    </row>
    <row r="5" spans="1:15" ht="12.95" customHeight="1" thickTop="1" x14ac:dyDescent="0.2">
      <c r="A5" s="9" t="s">
        <v>27</v>
      </c>
      <c r="B5" s="10"/>
      <c r="C5" s="11">
        <v>-9.5</v>
      </c>
      <c r="D5" s="10" t="s">
        <v>28</v>
      </c>
      <c r="E5" s="10"/>
    </row>
    <row r="6" spans="1:15" ht="12.95" customHeight="1" x14ac:dyDescent="0.2">
      <c r="A6" s="5" t="s">
        <v>1</v>
      </c>
    </row>
    <row r="7" spans="1:15" ht="12.95" customHeight="1" x14ac:dyDescent="0.2">
      <c r="A7" t="s">
        <v>2</v>
      </c>
      <c r="C7" s="47">
        <v>51869.18</v>
      </c>
      <c r="D7" s="29"/>
    </row>
    <row r="8" spans="1:15" ht="12.95" customHeight="1" x14ac:dyDescent="0.2">
      <c r="A8" t="s">
        <v>3</v>
      </c>
      <c r="C8" s="47">
        <v>0.34384100000000001</v>
      </c>
      <c r="D8" s="29"/>
    </row>
    <row r="9" spans="1:15" ht="12.95" customHeight="1" x14ac:dyDescent="0.2">
      <c r="A9" s="24" t="s">
        <v>31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21">
        <f ca="1">INTERCEPT(INDIRECT($D$9):G992,INDIRECT($C$9):F992)</f>
        <v>-5.2000956769952811E-4</v>
      </c>
      <c r="D11" s="3"/>
      <c r="E11" s="10"/>
    </row>
    <row r="12" spans="1:15" ht="12.95" customHeight="1" x14ac:dyDescent="0.2">
      <c r="A12" s="10" t="s">
        <v>16</v>
      </c>
      <c r="B12" s="10"/>
      <c r="C12" s="21">
        <f ca="1">SLOPE(INDIRECT($D$9):G992,INDIRECT($C$9):F992)</f>
        <v>-7.3754526352140427E-7</v>
      </c>
      <c r="D12" s="3"/>
      <c r="E12" s="10"/>
    </row>
    <row r="13" spans="1:15" ht="12.95" customHeight="1" x14ac:dyDescent="0.2">
      <c r="A13" s="10" t="s">
        <v>18</v>
      </c>
      <c r="B13" s="10"/>
      <c r="C13" s="3" t="s">
        <v>13</v>
      </c>
    </row>
    <row r="14" spans="1:15" ht="12.95" customHeight="1" x14ac:dyDescent="0.2">
      <c r="A14" s="10"/>
      <c r="B14" s="10"/>
      <c r="C14" s="10"/>
    </row>
    <row r="15" spans="1:15" ht="12.95" customHeight="1" x14ac:dyDescent="0.2">
      <c r="A15" s="12" t="s">
        <v>17</v>
      </c>
      <c r="B15" s="10"/>
      <c r="C15" s="13">
        <f ca="1">(C7+C11)+(C8+C12)*INT(MAX(F21:F3533))</f>
        <v>59198.134674213143</v>
      </c>
      <c r="E15" s="14" t="s">
        <v>33</v>
      </c>
      <c r="F15" s="31">
        <v>1</v>
      </c>
    </row>
    <row r="16" spans="1:15" ht="12.95" customHeight="1" x14ac:dyDescent="0.2">
      <c r="A16" s="16" t="s">
        <v>4</v>
      </c>
      <c r="B16" s="10"/>
      <c r="C16" s="17">
        <f ca="1">+C8+C12</f>
        <v>0.34384026245473648</v>
      </c>
      <c r="E16" s="14" t="s">
        <v>29</v>
      </c>
      <c r="F16" s="32">
        <f ca="1">NOW()+15018.5+$C$5/24</f>
        <v>60326.551472222221</v>
      </c>
    </row>
    <row r="17" spans="1:23" ht="12.95" customHeight="1" thickBot="1" x14ac:dyDescent="0.25">
      <c r="A17" s="14" t="s">
        <v>26</v>
      </c>
      <c r="B17" s="10"/>
      <c r="C17" s="10">
        <f>COUNT(C21:C2191)</f>
        <v>74</v>
      </c>
      <c r="E17" s="14" t="s">
        <v>34</v>
      </c>
      <c r="F17" s="15">
        <f ca="1">ROUND(2*(F16-$C$7)/$C$8,0)/2+F15</f>
        <v>24598</v>
      </c>
    </row>
    <row r="18" spans="1:23" ht="12.95" customHeight="1" thickTop="1" thickBot="1" x14ac:dyDescent="0.25">
      <c r="A18" s="16" t="s">
        <v>5</v>
      </c>
      <c r="B18" s="10"/>
      <c r="C18" s="19">
        <f ca="1">+C15</f>
        <v>59198.134674213143</v>
      </c>
      <c r="D18" s="20">
        <f ca="1">+C16</f>
        <v>0.34384026245473648</v>
      </c>
      <c r="E18" s="14" t="s">
        <v>35</v>
      </c>
      <c r="F18" s="23">
        <f ca="1">ROUND(2*(F16-$C$15)/$C$16,0)/2+F15</f>
        <v>3283</v>
      </c>
    </row>
    <row r="19" spans="1:23" ht="12.95" customHeight="1" thickTop="1" x14ac:dyDescent="0.2">
      <c r="E19" s="14" t="s">
        <v>30</v>
      </c>
      <c r="F19" s="18">
        <f ca="1">+$C$15+$C$16*F18-15018.5-$C$5/24</f>
        <v>45308.858089185378</v>
      </c>
    </row>
    <row r="20" spans="1:23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48</v>
      </c>
      <c r="M20" s="7" t="s">
        <v>24</v>
      </c>
      <c r="N20" s="7" t="s">
        <v>25</v>
      </c>
      <c r="O20" s="7" t="s">
        <v>22</v>
      </c>
      <c r="P20" s="6" t="s">
        <v>21</v>
      </c>
      <c r="Q20" s="4" t="s">
        <v>14</v>
      </c>
      <c r="U20" s="26" t="s">
        <v>32</v>
      </c>
    </row>
    <row r="21" spans="1:23" ht="12.95" customHeight="1" x14ac:dyDescent="0.2">
      <c r="A21">
        <f>D7</f>
        <v>0</v>
      </c>
      <c r="C21" s="50">
        <f>C$7</f>
        <v>51869.18</v>
      </c>
      <c r="D21" s="8" t="s">
        <v>13</v>
      </c>
      <c r="E21">
        <f t="shared" ref="E21:E52" si="0">+(C21-C$7)/C$8</f>
        <v>0</v>
      </c>
      <c r="F21">
        <f t="shared" ref="F21:F52" si="1">ROUND(2*E21,0)/2</f>
        <v>0</v>
      </c>
      <c r="G21">
        <f t="shared" ref="G21:G52" si="2">+C21-(C$7+F21*C$8)</f>
        <v>0</v>
      </c>
      <c r="I21">
        <f>+G21</f>
        <v>0</v>
      </c>
      <c r="O21">
        <f t="shared" ref="O21:O52" ca="1" si="3">+C$11+C$12*$F21</f>
        <v>-5.2000956769952811E-4</v>
      </c>
      <c r="Q21" s="2">
        <f t="shared" ref="Q21:Q52" si="4">+C21-15018.5</f>
        <v>36850.68</v>
      </c>
    </row>
    <row r="22" spans="1:23" ht="12.95" customHeight="1" x14ac:dyDescent="0.25">
      <c r="A22" s="45" t="s">
        <v>46</v>
      </c>
      <c r="B22" s="46" t="s">
        <v>47</v>
      </c>
      <c r="C22" s="51">
        <v>58325.467470397241</v>
      </c>
      <c r="D22" s="49">
        <v>3.7399999999999998E-4</v>
      </c>
      <c r="E22">
        <f t="shared" si="0"/>
        <v>18776.956414148521</v>
      </c>
      <c r="F22">
        <f t="shared" si="1"/>
        <v>18777</v>
      </c>
      <c r="G22">
        <f t="shared" si="2"/>
        <v>-1.4986602756835055E-2</v>
      </c>
      <c r="L22">
        <f t="shared" ref="L22:L53" si="5">+G22</f>
        <v>-1.4986602756835055E-2</v>
      </c>
      <c r="O22">
        <f t="shared" ca="1" si="3"/>
        <v>-1.4368896980840935E-2</v>
      </c>
      <c r="Q22" s="2">
        <f t="shared" si="4"/>
        <v>43306.967470397241</v>
      </c>
      <c r="W22" s="48" t="s">
        <v>49</v>
      </c>
    </row>
    <row r="23" spans="1:23" ht="12.95" customHeight="1" x14ac:dyDescent="0.25">
      <c r="A23" s="45" t="s">
        <v>46</v>
      </c>
      <c r="B23" s="46" t="s">
        <v>45</v>
      </c>
      <c r="C23" s="51">
        <v>58325.639200518373</v>
      </c>
      <c r="D23" s="49">
        <v>5.1699999999999999E-4</v>
      </c>
      <c r="E23">
        <f t="shared" si="0"/>
        <v>18777.455860465659</v>
      </c>
      <c r="F23">
        <f t="shared" si="1"/>
        <v>18777.5</v>
      </c>
      <c r="G23">
        <f t="shared" si="2"/>
        <v>-1.5176981629338115E-2</v>
      </c>
      <c r="L23">
        <f t="shared" si="5"/>
        <v>-1.5176981629338115E-2</v>
      </c>
      <c r="O23">
        <f t="shared" ca="1" si="3"/>
        <v>-1.4369265753472697E-2</v>
      </c>
      <c r="Q23" s="2">
        <f t="shared" si="4"/>
        <v>43307.139200518373</v>
      </c>
      <c r="W23" s="48" t="s">
        <v>49</v>
      </c>
    </row>
    <row r="24" spans="1:23" ht="12.95" customHeight="1" x14ac:dyDescent="0.25">
      <c r="A24" s="45" t="s">
        <v>46</v>
      </c>
      <c r="B24" s="46" t="s">
        <v>47</v>
      </c>
      <c r="C24" s="51">
        <v>58338.189713406377</v>
      </c>
      <c r="D24" s="49">
        <v>3.4600000000000001E-4</v>
      </c>
      <c r="E24">
        <f t="shared" si="0"/>
        <v>18813.956780623532</v>
      </c>
      <c r="F24">
        <f t="shared" si="1"/>
        <v>18814</v>
      </c>
      <c r="G24">
        <f t="shared" si="2"/>
        <v>-1.4860593626508489E-2</v>
      </c>
      <c r="L24">
        <f t="shared" si="5"/>
        <v>-1.4860593626508489E-2</v>
      </c>
      <c r="O24">
        <f t="shared" ca="1" si="3"/>
        <v>-1.4396186155591227E-2</v>
      </c>
      <c r="Q24" s="2">
        <f t="shared" si="4"/>
        <v>43319.689713406377</v>
      </c>
      <c r="W24" s="48" t="s">
        <v>49</v>
      </c>
    </row>
    <row r="25" spans="1:23" ht="12.95" customHeight="1" x14ac:dyDescent="0.25">
      <c r="A25" s="45" t="s">
        <v>46</v>
      </c>
      <c r="B25" s="46" t="s">
        <v>45</v>
      </c>
      <c r="C25" s="51">
        <v>58338.361606209073</v>
      </c>
      <c r="D25" s="49">
        <v>7.1599999999999995E-4</v>
      </c>
      <c r="E25">
        <f t="shared" si="0"/>
        <v>18814.456700070885</v>
      </c>
      <c r="F25">
        <f t="shared" si="1"/>
        <v>18814.5</v>
      </c>
      <c r="G25">
        <f t="shared" si="2"/>
        <v>-1.488829092704691E-2</v>
      </c>
      <c r="L25">
        <f t="shared" si="5"/>
        <v>-1.488829092704691E-2</v>
      </c>
      <c r="O25">
        <f t="shared" ca="1" si="3"/>
        <v>-1.4396554928222989E-2</v>
      </c>
      <c r="Q25" s="2">
        <f t="shared" si="4"/>
        <v>43319.861606209073</v>
      </c>
      <c r="W25" s="48" t="s">
        <v>49</v>
      </c>
    </row>
    <row r="26" spans="1:23" ht="12.95" customHeight="1" x14ac:dyDescent="0.25">
      <c r="A26" s="45" t="s">
        <v>46</v>
      </c>
      <c r="B26" s="46" t="s">
        <v>47</v>
      </c>
      <c r="C26" s="51">
        <v>58352.974939063657</v>
      </c>
      <c r="D26" s="49">
        <v>3.79E-4</v>
      </c>
      <c r="E26">
        <f t="shared" si="0"/>
        <v>18856.956962851018</v>
      </c>
      <c r="F26">
        <f t="shared" si="1"/>
        <v>18857</v>
      </c>
      <c r="G26">
        <f t="shared" si="2"/>
        <v>-1.479793634644011E-2</v>
      </c>
      <c r="L26">
        <f t="shared" si="5"/>
        <v>-1.479793634644011E-2</v>
      </c>
      <c r="O26">
        <f t="shared" ca="1" si="3"/>
        <v>-1.4427900601922648E-2</v>
      </c>
      <c r="Q26" s="2">
        <f t="shared" si="4"/>
        <v>43334.474939063657</v>
      </c>
      <c r="W26" s="48" t="s">
        <v>49</v>
      </c>
    </row>
    <row r="27" spans="1:23" ht="12.95" customHeight="1" x14ac:dyDescent="0.25">
      <c r="A27" s="45" t="s">
        <v>46</v>
      </c>
      <c r="B27" s="46" t="s">
        <v>45</v>
      </c>
      <c r="C27" s="51">
        <v>58353.146893565077</v>
      </c>
      <c r="D27" s="49">
        <v>7.5000000000000002E-4</v>
      </c>
      <c r="E27">
        <f t="shared" si="0"/>
        <v>18857.457061738063</v>
      </c>
      <c r="F27">
        <f t="shared" si="1"/>
        <v>18857.5</v>
      </c>
      <c r="G27">
        <f t="shared" si="2"/>
        <v>-1.4763934923394118E-2</v>
      </c>
      <c r="L27">
        <f t="shared" si="5"/>
        <v>-1.4763934923394118E-2</v>
      </c>
      <c r="O27">
        <f t="shared" ca="1" si="3"/>
        <v>-1.4428269374554409E-2</v>
      </c>
      <c r="Q27" s="2">
        <f t="shared" si="4"/>
        <v>43334.646893565077</v>
      </c>
      <c r="W27" s="48" t="s">
        <v>49</v>
      </c>
    </row>
    <row r="28" spans="1:23" ht="12.95" customHeight="1" x14ac:dyDescent="0.25">
      <c r="A28" s="45" t="s">
        <v>46</v>
      </c>
      <c r="B28" s="46" t="s">
        <v>47</v>
      </c>
      <c r="C28" s="51">
        <v>58354.350298994686</v>
      </c>
      <c r="D28" s="49">
        <v>4.0999999999999999E-4</v>
      </c>
      <c r="E28">
        <f t="shared" si="0"/>
        <v>18860.956951017146</v>
      </c>
      <c r="F28">
        <f t="shared" si="1"/>
        <v>18861</v>
      </c>
      <c r="G28">
        <f t="shared" si="2"/>
        <v>-1.4802005316596478E-2</v>
      </c>
      <c r="L28">
        <f t="shared" si="5"/>
        <v>-1.4802005316596478E-2</v>
      </c>
      <c r="O28">
        <f t="shared" ca="1" si="3"/>
        <v>-1.4430850782976734E-2</v>
      </c>
      <c r="Q28" s="2">
        <f t="shared" si="4"/>
        <v>43335.850298994686</v>
      </c>
      <c r="W28" s="48" t="s">
        <v>49</v>
      </c>
    </row>
    <row r="29" spans="1:23" ht="12.95" customHeight="1" x14ac:dyDescent="0.25">
      <c r="A29" s="45" t="s">
        <v>46</v>
      </c>
      <c r="B29" s="46" t="s">
        <v>45</v>
      </c>
      <c r="C29" s="51">
        <v>58354.522126473952</v>
      </c>
      <c r="D29" s="49">
        <v>7.2300000000000001E-4</v>
      </c>
      <c r="E29">
        <f t="shared" si="0"/>
        <v>18861.456680482988</v>
      </c>
      <c r="F29">
        <f t="shared" si="1"/>
        <v>18861.5</v>
      </c>
      <c r="G29">
        <f t="shared" si="2"/>
        <v>-1.4895026048179716E-2</v>
      </c>
      <c r="L29">
        <f t="shared" si="5"/>
        <v>-1.4895026048179716E-2</v>
      </c>
      <c r="O29">
        <f t="shared" ca="1" si="3"/>
        <v>-1.4431219555608495E-2</v>
      </c>
      <c r="Q29" s="2">
        <f t="shared" si="4"/>
        <v>43336.022126473952</v>
      </c>
      <c r="W29" s="48" t="s">
        <v>49</v>
      </c>
    </row>
    <row r="30" spans="1:23" ht="12.95" customHeight="1" x14ac:dyDescent="0.25">
      <c r="A30" s="45" t="s">
        <v>46</v>
      </c>
      <c r="B30" s="46" t="s">
        <v>47</v>
      </c>
      <c r="C30" s="51">
        <v>58366.728517794982</v>
      </c>
      <c r="D30" s="49">
        <v>3.7399999999999998E-4</v>
      </c>
      <c r="E30">
        <f t="shared" si="0"/>
        <v>18896.956784662041</v>
      </c>
      <c r="F30">
        <f t="shared" si="1"/>
        <v>18897</v>
      </c>
      <c r="G30">
        <f t="shared" si="2"/>
        <v>-1.485920501727378E-2</v>
      </c>
      <c r="L30">
        <f t="shared" si="5"/>
        <v>-1.485920501727378E-2</v>
      </c>
      <c r="O30">
        <f t="shared" ca="1" si="3"/>
        <v>-1.4457402412463504E-2</v>
      </c>
      <c r="Q30" s="2">
        <f t="shared" si="4"/>
        <v>43348.228517794982</v>
      </c>
      <c r="W30" s="48" t="s">
        <v>49</v>
      </c>
    </row>
    <row r="31" spans="1:23" ht="12.95" customHeight="1" x14ac:dyDescent="0.25">
      <c r="A31" s="45" t="s">
        <v>46</v>
      </c>
      <c r="B31" s="46" t="s">
        <v>45</v>
      </c>
      <c r="C31" s="51">
        <v>58366.900444098283</v>
      </c>
      <c r="D31" s="49">
        <v>7.8799999999999996E-4</v>
      </c>
      <c r="E31">
        <f t="shared" si="0"/>
        <v>18897.456801539905</v>
      </c>
      <c r="F31">
        <f t="shared" si="1"/>
        <v>18897.5</v>
      </c>
      <c r="G31">
        <f t="shared" si="2"/>
        <v>-1.4853401720756665E-2</v>
      </c>
      <c r="L31">
        <f t="shared" si="5"/>
        <v>-1.4853401720756665E-2</v>
      </c>
      <c r="O31">
        <f t="shared" ca="1" si="3"/>
        <v>-1.4457771185095265E-2</v>
      </c>
      <c r="Q31" s="2">
        <f t="shared" si="4"/>
        <v>43348.400444098283</v>
      </c>
      <c r="W31" s="48" t="s">
        <v>49</v>
      </c>
    </row>
    <row r="32" spans="1:23" ht="12.95" customHeight="1" x14ac:dyDescent="0.25">
      <c r="A32" s="45" t="s">
        <v>46</v>
      </c>
      <c r="B32" s="46" t="s">
        <v>47</v>
      </c>
      <c r="C32" s="51">
        <v>58381.16994092986</v>
      </c>
      <c r="D32" s="49">
        <v>4.44E-4</v>
      </c>
      <c r="E32">
        <f t="shared" si="0"/>
        <v>18938.95707879473</v>
      </c>
      <c r="F32">
        <f t="shared" si="1"/>
        <v>18939</v>
      </c>
      <c r="G32">
        <f t="shared" si="2"/>
        <v>-1.4758070137759205E-2</v>
      </c>
      <c r="L32">
        <f t="shared" si="5"/>
        <v>-1.4758070137759205E-2</v>
      </c>
      <c r="O32">
        <f t="shared" ca="1" si="3"/>
        <v>-1.4488379313531403E-2</v>
      </c>
      <c r="Q32" s="2">
        <f t="shared" si="4"/>
        <v>43362.66994092986</v>
      </c>
      <c r="W32" s="48" t="s">
        <v>49</v>
      </c>
    </row>
    <row r="33" spans="1:23" ht="12.95" customHeight="1" x14ac:dyDescent="0.25">
      <c r="A33" s="45" t="s">
        <v>46</v>
      </c>
      <c r="B33" s="46" t="s">
        <v>45</v>
      </c>
      <c r="C33" s="51">
        <v>58381.341702124104</v>
      </c>
      <c r="D33" s="49">
        <v>8.4500000000000005E-4</v>
      </c>
      <c r="E33">
        <f t="shared" si="0"/>
        <v>18939.456615482457</v>
      </c>
      <c r="F33">
        <f t="shared" si="1"/>
        <v>18939.5</v>
      </c>
      <c r="G33">
        <f t="shared" si="2"/>
        <v>-1.4917375898221508E-2</v>
      </c>
      <c r="L33">
        <f t="shared" si="5"/>
        <v>-1.4917375898221508E-2</v>
      </c>
      <c r="O33">
        <f t="shared" ca="1" si="3"/>
        <v>-1.4488748086163164E-2</v>
      </c>
      <c r="Q33" s="2">
        <f t="shared" si="4"/>
        <v>43362.841702124104</v>
      </c>
      <c r="W33" s="48" t="s">
        <v>49</v>
      </c>
    </row>
    <row r="34" spans="1:23" ht="12.95" customHeight="1" x14ac:dyDescent="0.25">
      <c r="A34" s="45" t="s">
        <v>46</v>
      </c>
      <c r="B34" s="46" t="s">
        <v>47</v>
      </c>
      <c r="C34" s="51">
        <v>58382.201407075394</v>
      </c>
      <c r="D34" s="49">
        <v>4.9100000000000001E-4</v>
      </c>
      <c r="E34">
        <f t="shared" si="0"/>
        <v>18941.956913443693</v>
      </c>
      <c r="F34">
        <f t="shared" si="1"/>
        <v>18942</v>
      </c>
      <c r="G34">
        <f t="shared" si="2"/>
        <v>-1.4814924608799629E-2</v>
      </c>
      <c r="L34">
        <f t="shared" si="5"/>
        <v>-1.4814924608799629E-2</v>
      </c>
      <c r="O34">
        <f t="shared" ca="1" si="3"/>
        <v>-1.4490591949321967E-2</v>
      </c>
      <c r="Q34" s="2">
        <f t="shared" si="4"/>
        <v>43363.701407075394</v>
      </c>
      <c r="W34" s="48" t="s">
        <v>49</v>
      </c>
    </row>
    <row r="35" spans="1:23" ht="12.95" customHeight="1" x14ac:dyDescent="0.25">
      <c r="A35" s="45" t="s">
        <v>46</v>
      </c>
      <c r="B35" s="46" t="s">
        <v>45</v>
      </c>
      <c r="C35" s="51">
        <v>58382.373390263412</v>
      </c>
      <c r="D35" s="49">
        <v>7.1299999999999998E-4</v>
      </c>
      <c r="E35">
        <f t="shared" si="0"/>
        <v>18942.457095760576</v>
      </c>
      <c r="F35">
        <f t="shared" si="1"/>
        <v>18942.5</v>
      </c>
      <c r="G35">
        <f t="shared" si="2"/>
        <v>-1.475223658781033E-2</v>
      </c>
      <c r="L35">
        <f t="shared" si="5"/>
        <v>-1.475223658781033E-2</v>
      </c>
      <c r="O35">
        <f t="shared" ca="1" si="3"/>
        <v>-1.4490960721953728E-2</v>
      </c>
      <c r="Q35" s="2">
        <f t="shared" si="4"/>
        <v>43363.873390263412</v>
      </c>
      <c r="W35" s="48" t="s">
        <v>49</v>
      </c>
    </row>
    <row r="36" spans="1:23" ht="12.95" customHeight="1" x14ac:dyDescent="0.25">
      <c r="A36" s="45" t="s">
        <v>46</v>
      </c>
      <c r="B36" s="46" t="s">
        <v>47</v>
      </c>
      <c r="C36" s="51">
        <v>58395.954900625627</v>
      </c>
      <c r="D36" s="49">
        <v>4.4900000000000002E-4</v>
      </c>
      <c r="E36">
        <f t="shared" si="0"/>
        <v>18981.956487520765</v>
      </c>
      <c r="F36">
        <f t="shared" si="1"/>
        <v>18982</v>
      </c>
      <c r="G36">
        <f t="shared" si="2"/>
        <v>-1.4961374370614067E-2</v>
      </c>
      <c r="L36">
        <f t="shared" si="5"/>
        <v>-1.4961374370614067E-2</v>
      </c>
      <c r="O36">
        <f t="shared" ca="1" si="3"/>
        <v>-1.4520093759862823E-2</v>
      </c>
      <c r="Q36" s="2">
        <f t="shared" si="4"/>
        <v>43377.454900625627</v>
      </c>
      <c r="W36" s="48" t="s">
        <v>49</v>
      </c>
    </row>
    <row r="37" spans="1:23" ht="12.95" customHeight="1" x14ac:dyDescent="0.25">
      <c r="A37" s="45" t="s">
        <v>46</v>
      </c>
      <c r="B37" s="46" t="s">
        <v>45</v>
      </c>
      <c r="C37" s="51">
        <v>58396.127209813334</v>
      </c>
      <c r="D37" s="49">
        <v>7.2499999999999995E-4</v>
      </c>
      <c r="E37">
        <f t="shared" si="0"/>
        <v>18982.457617949382</v>
      </c>
      <c r="F37">
        <f t="shared" si="1"/>
        <v>18982.5</v>
      </c>
      <c r="G37">
        <f t="shared" si="2"/>
        <v>-1.4572686668543611E-2</v>
      </c>
      <c r="L37">
        <f t="shared" si="5"/>
        <v>-1.4572686668543611E-2</v>
      </c>
      <c r="O37">
        <f t="shared" ca="1" si="3"/>
        <v>-1.4520462532494584E-2</v>
      </c>
      <c r="Q37" s="2">
        <f t="shared" si="4"/>
        <v>43377.627209813334</v>
      </c>
      <c r="W37" s="48" t="s">
        <v>49</v>
      </c>
    </row>
    <row r="38" spans="1:23" ht="12.95" customHeight="1" x14ac:dyDescent="0.25">
      <c r="A38" s="45" t="s">
        <v>46</v>
      </c>
      <c r="B38" s="46" t="s">
        <v>47</v>
      </c>
      <c r="C38" s="51">
        <v>58409.020880274009</v>
      </c>
      <c r="D38" s="49">
        <v>4.08E-4</v>
      </c>
      <c r="E38">
        <f t="shared" si="0"/>
        <v>19019.956550481205</v>
      </c>
      <c r="F38">
        <f t="shared" si="1"/>
        <v>19020</v>
      </c>
      <c r="G38">
        <f t="shared" si="2"/>
        <v>-1.4939725988369901E-2</v>
      </c>
      <c r="L38">
        <f t="shared" si="5"/>
        <v>-1.4939725988369901E-2</v>
      </c>
      <c r="O38">
        <f t="shared" ca="1" si="3"/>
        <v>-1.4548120479876638E-2</v>
      </c>
      <c r="Q38" s="2">
        <f t="shared" si="4"/>
        <v>43390.520880274009</v>
      </c>
      <c r="W38" s="48" t="s">
        <v>49</v>
      </c>
    </row>
    <row r="39" spans="1:23" ht="12.95" customHeight="1" x14ac:dyDescent="0.25">
      <c r="A39" s="45" t="s">
        <v>46</v>
      </c>
      <c r="B39" s="46" t="s">
        <v>45</v>
      </c>
      <c r="C39" s="51">
        <v>58409.193147559185</v>
      </c>
      <c r="D39" s="49">
        <v>7.1599999999999995E-4</v>
      </c>
      <c r="E39">
        <f t="shared" si="0"/>
        <v>19020.457559043814</v>
      </c>
      <c r="F39">
        <f t="shared" si="1"/>
        <v>19020.5</v>
      </c>
      <c r="G39">
        <f t="shared" si="2"/>
        <v>-1.4592940817237832E-2</v>
      </c>
      <c r="L39">
        <f t="shared" si="5"/>
        <v>-1.4592940817237832E-2</v>
      </c>
      <c r="O39">
        <f t="shared" ca="1" si="3"/>
        <v>-1.4548489252508397E-2</v>
      </c>
      <c r="Q39" s="2">
        <f t="shared" si="4"/>
        <v>43390.693147559185</v>
      </c>
      <c r="W39" s="48" t="s">
        <v>49</v>
      </c>
    </row>
    <row r="40" spans="1:23" ht="12.95" customHeight="1" x14ac:dyDescent="0.25">
      <c r="A40" s="45" t="s">
        <v>46</v>
      </c>
      <c r="B40" s="46" t="s">
        <v>47</v>
      </c>
      <c r="C40" s="51">
        <v>58411.083989867475</v>
      </c>
      <c r="D40" s="49">
        <v>3.8000000000000002E-4</v>
      </c>
      <c r="E40">
        <f t="shared" si="0"/>
        <v>19025.95673543142</v>
      </c>
      <c r="F40">
        <f t="shared" si="1"/>
        <v>19026</v>
      </c>
      <c r="G40">
        <f t="shared" si="2"/>
        <v>-1.487613252538722E-2</v>
      </c>
      <c r="L40">
        <f t="shared" si="5"/>
        <v>-1.487613252538722E-2</v>
      </c>
      <c r="O40">
        <f t="shared" ca="1" si="3"/>
        <v>-1.4552545751457766E-2</v>
      </c>
      <c r="Q40" s="2">
        <f t="shared" si="4"/>
        <v>43392.583989867475</v>
      </c>
      <c r="W40" s="48" t="s">
        <v>49</v>
      </c>
    </row>
    <row r="41" spans="1:23" ht="12.95" customHeight="1" x14ac:dyDescent="0.25">
      <c r="A41" s="45" t="s">
        <v>46</v>
      </c>
      <c r="B41" s="46" t="s">
        <v>45</v>
      </c>
      <c r="C41" s="51">
        <v>58411.256232176907</v>
      </c>
      <c r="D41" s="49">
        <v>7.3700000000000002E-4</v>
      </c>
      <c r="E41">
        <f t="shared" si="0"/>
        <v>19026.457671356548</v>
      </c>
      <c r="F41">
        <f t="shared" si="1"/>
        <v>19026.5</v>
      </c>
      <c r="G41">
        <f t="shared" si="2"/>
        <v>-1.4554323090123944E-2</v>
      </c>
      <c r="L41">
        <f t="shared" si="5"/>
        <v>-1.4554323090123944E-2</v>
      </c>
      <c r="O41">
        <f t="shared" ca="1" si="3"/>
        <v>-1.4552914524089527E-2</v>
      </c>
      <c r="Q41" s="2">
        <f t="shared" si="4"/>
        <v>43392.756232176907</v>
      </c>
      <c r="W41" s="48" t="s">
        <v>49</v>
      </c>
    </row>
    <row r="42" spans="1:23" ht="12.95" customHeight="1" x14ac:dyDescent="0.25">
      <c r="A42" s="45" t="s">
        <v>46</v>
      </c>
      <c r="B42" s="46" t="s">
        <v>47</v>
      </c>
      <c r="C42" s="51">
        <v>58423.118366535287</v>
      </c>
      <c r="D42" s="49">
        <v>4.2999999999999999E-4</v>
      </c>
      <c r="E42">
        <f t="shared" si="0"/>
        <v>19060.956565782693</v>
      </c>
      <c r="F42">
        <f t="shared" si="1"/>
        <v>19061</v>
      </c>
      <c r="G42">
        <f t="shared" si="2"/>
        <v>-1.4934464714315254E-2</v>
      </c>
      <c r="L42">
        <f t="shared" si="5"/>
        <v>-1.4934464714315254E-2</v>
      </c>
      <c r="O42">
        <f t="shared" ca="1" si="3"/>
        <v>-1.4578359835681015E-2</v>
      </c>
      <c r="Q42" s="2">
        <f t="shared" si="4"/>
        <v>43404.618366535287</v>
      </c>
      <c r="W42" s="48" t="s">
        <v>49</v>
      </c>
    </row>
    <row r="43" spans="1:23" ht="12.95" customHeight="1" x14ac:dyDescent="0.25">
      <c r="A43" s="45" t="s">
        <v>46</v>
      </c>
      <c r="B43" s="46" t="s">
        <v>45</v>
      </c>
      <c r="C43" s="51">
        <v>58423.29076402355</v>
      </c>
      <c r="D43" s="49">
        <v>7.6599999999999997E-4</v>
      </c>
      <c r="E43">
        <f t="shared" si="0"/>
        <v>19061.457953017671</v>
      </c>
      <c r="F43">
        <f t="shared" si="1"/>
        <v>19061.5</v>
      </c>
      <c r="G43">
        <f t="shared" si="2"/>
        <v>-1.4457476449024398E-2</v>
      </c>
      <c r="L43">
        <f t="shared" si="5"/>
        <v>-1.4457476449024398E-2</v>
      </c>
      <c r="O43">
        <f t="shared" ca="1" si="3"/>
        <v>-1.4578728608312776E-2</v>
      </c>
      <c r="Q43" s="2">
        <f t="shared" si="4"/>
        <v>43404.79076402355</v>
      </c>
      <c r="W43" s="48" t="s">
        <v>49</v>
      </c>
    </row>
    <row r="44" spans="1:23" ht="12.95" customHeight="1" x14ac:dyDescent="0.25">
      <c r="A44" s="45" t="s">
        <v>46</v>
      </c>
      <c r="B44" s="46" t="s">
        <v>47</v>
      </c>
      <c r="C44" s="51">
        <v>58436.528380233794</v>
      </c>
      <c r="D44" s="49">
        <v>5.3600000000000002E-4</v>
      </c>
      <c r="E44">
        <f t="shared" si="0"/>
        <v>19099.957190194869</v>
      </c>
      <c r="F44">
        <f t="shared" si="1"/>
        <v>19100</v>
      </c>
      <c r="G44">
        <f t="shared" si="2"/>
        <v>-1.4719766208145302E-2</v>
      </c>
      <c r="L44">
        <f t="shared" si="5"/>
        <v>-1.4719766208145302E-2</v>
      </c>
      <c r="O44">
        <f t="shared" ca="1" si="3"/>
        <v>-1.460712410095835E-2</v>
      </c>
      <c r="Q44" s="2">
        <f t="shared" si="4"/>
        <v>43418.028380233794</v>
      </c>
      <c r="W44" s="48" t="s">
        <v>49</v>
      </c>
    </row>
    <row r="45" spans="1:23" ht="12.95" customHeight="1" x14ac:dyDescent="0.25">
      <c r="A45" s="45" t="s">
        <v>46</v>
      </c>
      <c r="B45" s="46" t="s">
        <v>45</v>
      </c>
      <c r="C45" s="51">
        <v>58436.700372006278</v>
      </c>
      <c r="D45" s="49">
        <v>7.5799999999999999E-4</v>
      </c>
      <c r="E45">
        <f t="shared" si="0"/>
        <v>19100.457397478131</v>
      </c>
      <c r="F45">
        <f t="shared" si="1"/>
        <v>19100.5</v>
      </c>
      <c r="G45">
        <f t="shared" si="2"/>
        <v>-1.4648493721324485E-2</v>
      </c>
      <c r="L45">
        <f t="shared" si="5"/>
        <v>-1.4648493721324485E-2</v>
      </c>
      <c r="O45">
        <f t="shared" ca="1" si="3"/>
        <v>-1.460749287359011E-2</v>
      </c>
      <c r="Q45" s="2">
        <f t="shared" si="4"/>
        <v>43418.200372006278</v>
      </c>
      <c r="W45" s="48" t="s">
        <v>49</v>
      </c>
    </row>
    <row r="46" spans="1:23" ht="12.95" customHeight="1" x14ac:dyDescent="0.25">
      <c r="A46" s="45" t="s">
        <v>46</v>
      </c>
      <c r="B46" s="46" t="s">
        <v>47</v>
      </c>
      <c r="C46" s="51">
        <v>58438.2475561467</v>
      </c>
      <c r="D46" s="49">
        <v>4.6900000000000002E-4</v>
      </c>
      <c r="E46">
        <f t="shared" si="0"/>
        <v>19104.957105600261</v>
      </c>
      <c r="F46">
        <f t="shared" si="1"/>
        <v>19105</v>
      </c>
      <c r="G46">
        <f t="shared" si="2"/>
        <v>-1.4748853296623565E-2</v>
      </c>
      <c r="L46">
        <f t="shared" si="5"/>
        <v>-1.4748853296623565E-2</v>
      </c>
      <c r="O46">
        <f t="shared" ca="1" si="3"/>
        <v>-1.4610811827275957E-2</v>
      </c>
      <c r="Q46" s="2">
        <f t="shared" si="4"/>
        <v>43419.7475561467</v>
      </c>
      <c r="W46" s="48" t="s">
        <v>49</v>
      </c>
    </row>
    <row r="47" spans="1:23" ht="12.95" customHeight="1" x14ac:dyDescent="0.25">
      <c r="A47" s="45" t="s">
        <v>46</v>
      </c>
      <c r="B47" s="46" t="s">
        <v>45</v>
      </c>
      <c r="C47" s="51">
        <v>58438.419927957468</v>
      </c>
      <c r="D47" s="49">
        <v>7.2999999999999996E-4</v>
      </c>
      <c r="E47">
        <f t="shared" si="0"/>
        <v>19105.458418156843</v>
      </c>
      <c r="F47">
        <f t="shared" si="1"/>
        <v>19105.5</v>
      </c>
      <c r="G47">
        <f t="shared" si="2"/>
        <v>-1.429754253331339E-2</v>
      </c>
      <c r="L47">
        <f t="shared" si="5"/>
        <v>-1.429754253331339E-2</v>
      </c>
      <c r="O47">
        <f t="shared" ca="1" si="3"/>
        <v>-1.4611180599907717E-2</v>
      </c>
      <c r="Q47" s="2">
        <f t="shared" si="4"/>
        <v>43419.919927957468</v>
      </c>
      <c r="W47" s="48" t="s">
        <v>49</v>
      </c>
    </row>
    <row r="48" spans="1:23" ht="12.95" customHeight="1" x14ac:dyDescent="0.25">
      <c r="A48" s="45" t="s">
        <v>46</v>
      </c>
      <c r="B48" s="46" t="s">
        <v>47</v>
      </c>
      <c r="C48" s="51">
        <v>58449.938059587032</v>
      </c>
      <c r="D48" s="49">
        <v>4.84E-4</v>
      </c>
      <c r="E48">
        <f t="shared" si="0"/>
        <v>19138.956842223677</v>
      </c>
      <c r="F48">
        <f t="shared" si="1"/>
        <v>19139</v>
      </c>
      <c r="G48">
        <f t="shared" si="2"/>
        <v>-1.4839412971923593E-2</v>
      </c>
      <c r="L48">
        <f t="shared" si="5"/>
        <v>-1.4839412971923593E-2</v>
      </c>
      <c r="O48">
        <f t="shared" ca="1" si="3"/>
        <v>-1.4635888366235684E-2</v>
      </c>
      <c r="Q48" s="2">
        <f t="shared" si="4"/>
        <v>43431.438059587032</v>
      </c>
      <c r="W48" s="48" t="s">
        <v>49</v>
      </c>
    </row>
    <row r="49" spans="1:23" ht="12.95" customHeight="1" x14ac:dyDescent="0.25">
      <c r="A49" s="45" t="s">
        <v>46</v>
      </c>
      <c r="B49" s="46" t="s">
        <v>45</v>
      </c>
      <c r="C49" s="51">
        <v>58450.110091709066</v>
      </c>
      <c r="D49" s="49">
        <v>8.5999999999999998E-4</v>
      </c>
      <c r="E49">
        <f t="shared" si="0"/>
        <v>19139.457166856384</v>
      </c>
      <c r="F49">
        <f t="shared" si="1"/>
        <v>19139.5</v>
      </c>
      <c r="G49">
        <f t="shared" si="2"/>
        <v>-1.4727790934557561E-2</v>
      </c>
      <c r="L49">
        <f t="shared" si="5"/>
        <v>-1.4727790934557561E-2</v>
      </c>
      <c r="O49">
        <f t="shared" ca="1" si="3"/>
        <v>-1.4636257138867445E-2</v>
      </c>
      <c r="Q49" s="2">
        <f t="shared" si="4"/>
        <v>43431.610091709066</v>
      </c>
      <c r="W49" s="48" t="s">
        <v>49</v>
      </c>
    </row>
    <row r="50" spans="1:23" ht="12.95" customHeight="1" x14ac:dyDescent="0.25">
      <c r="A50" s="45" t="s">
        <v>46</v>
      </c>
      <c r="B50" s="46" t="s">
        <v>47</v>
      </c>
      <c r="C50" s="51">
        <v>58463.691679398064</v>
      </c>
      <c r="D50" s="49">
        <v>4.28E-4</v>
      </c>
      <c r="E50">
        <f t="shared" si="0"/>
        <v>19178.956783507678</v>
      </c>
      <c r="F50">
        <f t="shared" si="1"/>
        <v>19179</v>
      </c>
      <c r="G50">
        <f t="shared" si="2"/>
        <v>-1.4859601935313549E-2</v>
      </c>
      <c r="L50">
        <f t="shared" si="5"/>
        <v>-1.4859601935313549E-2</v>
      </c>
      <c r="O50">
        <f t="shared" ca="1" si="3"/>
        <v>-1.466539017677654E-2</v>
      </c>
      <c r="Q50" s="2">
        <f t="shared" si="4"/>
        <v>43445.191679398064</v>
      </c>
      <c r="W50" s="48" t="s">
        <v>49</v>
      </c>
    </row>
    <row r="51" spans="1:23" ht="12.95" customHeight="1" x14ac:dyDescent="0.25">
      <c r="A51" s="45" t="s">
        <v>46</v>
      </c>
      <c r="B51" s="46" t="s">
        <v>45</v>
      </c>
      <c r="C51" s="51">
        <v>58463.863893931732</v>
      </c>
      <c r="D51" s="49">
        <v>8.4800000000000001E-4</v>
      </c>
      <c r="E51">
        <f t="shared" si="0"/>
        <v>19179.457638651966</v>
      </c>
      <c r="F51">
        <f t="shared" si="1"/>
        <v>19179.5</v>
      </c>
      <c r="G51">
        <f t="shared" si="2"/>
        <v>-1.4565568271791562E-2</v>
      </c>
      <c r="L51">
        <f t="shared" si="5"/>
        <v>-1.4565568271791562E-2</v>
      </c>
      <c r="O51">
        <f t="shared" ca="1" si="3"/>
        <v>-1.4665758949408301E-2</v>
      </c>
      <c r="Q51" s="2">
        <f t="shared" si="4"/>
        <v>43445.363893931732</v>
      </c>
      <c r="W51" s="48" t="s">
        <v>49</v>
      </c>
    </row>
    <row r="52" spans="1:23" ht="12.95" customHeight="1" x14ac:dyDescent="0.25">
      <c r="A52" s="45" t="s">
        <v>46</v>
      </c>
      <c r="B52" s="46" t="s">
        <v>47</v>
      </c>
      <c r="C52" s="51">
        <v>58491.886728832498</v>
      </c>
      <c r="D52" s="49">
        <v>4.46E-4</v>
      </c>
      <c r="E52">
        <f t="shared" si="0"/>
        <v>19260.95703779508</v>
      </c>
      <c r="F52">
        <f t="shared" si="1"/>
        <v>19261</v>
      </c>
      <c r="G52">
        <f t="shared" si="2"/>
        <v>-1.4772167502087541E-2</v>
      </c>
      <c r="L52">
        <f t="shared" si="5"/>
        <v>-1.4772167502087541E-2</v>
      </c>
      <c r="O52">
        <f t="shared" ca="1" si="3"/>
        <v>-1.4725868888385295E-2</v>
      </c>
      <c r="Q52" s="2">
        <f t="shared" si="4"/>
        <v>43473.386728832498</v>
      </c>
      <c r="W52" s="48" t="s">
        <v>49</v>
      </c>
    </row>
    <row r="53" spans="1:23" ht="12.95" customHeight="1" x14ac:dyDescent="0.25">
      <c r="A53" s="45" t="s">
        <v>46</v>
      </c>
      <c r="B53" s="46" t="s">
        <v>45</v>
      </c>
      <c r="C53" s="51">
        <v>58492.058817273937</v>
      </c>
      <c r="D53" s="49">
        <v>7.2400000000000003E-4</v>
      </c>
      <c r="E53">
        <f t="shared" ref="E53:E84" si="6">+(C53-C$7)/C$8</f>
        <v>19261.457526222694</v>
      </c>
      <c r="F53">
        <f t="shared" ref="F53:F84" si="7">ROUND(2*E53,0)/2</f>
        <v>19261.5</v>
      </c>
      <c r="G53">
        <f t="shared" ref="G53:G84" si="8">+C53-(C$7+F53*C$8)</f>
        <v>-1.4604226060328074E-2</v>
      </c>
      <c r="L53">
        <f t="shared" si="5"/>
        <v>-1.4604226060328074E-2</v>
      </c>
      <c r="O53">
        <f t="shared" ref="O53:O84" ca="1" si="9">+C$11+C$12*$F53</f>
        <v>-1.4726237661017057E-2</v>
      </c>
      <c r="Q53" s="2">
        <f t="shared" ref="Q53:Q84" si="10">+C53-15018.5</f>
        <v>43473.558817273937</v>
      </c>
      <c r="W53" s="48" t="s">
        <v>49</v>
      </c>
    </row>
    <row r="54" spans="1:23" ht="12.95" customHeight="1" x14ac:dyDescent="0.25">
      <c r="A54" s="45" t="s">
        <v>46</v>
      </c>
      <c r="B54" s="46" t="s">
        <v>47</v>
      </c>
      <c r="C54" s="51">
        <v>58502.545854231343</v>
      </c>
      <c r="D54" s="49">
        <v>3.6299999999999999E-4</v>
      </c>
      <c r="E54">
        <f t="shared" si="6"/>
        <v>19291.95719600438</v>
      </c>
      <c r="F54">
        <f t="shared" si="7"/>
        <v>19292</v>
      </c>
      <c r="G54">
        <f t="shared" si="8"/>
        <v>-1.4717768659465946E-2</v>
      </c>
      <c r="L54">
        <f t="shared" ref="L54:L85" si="11">+G54</f>
        <v>-1.4717768659465946E-2</v>
      </c>
      <c r="O54">
        <f t="shared" ca="1" si="9"/>
        <v>-1.474873279155446E-2</v>
      </c>
      <c r="Q54" s="2">
        <f t="shared" si="10"/>
        <v>43484.045854231343</v>
      </c>
      <c r="W54" s="48" t="s">
        <v>49</v>
      </c>
    </row>
    <row r="55" spans="1:23" ht="12.95" customHeight="1" x14ac:dyDescent="0.25">
      <c r="A55" s="45" t="s">
        <v>46</v>
      </c>
      <c r="B55" s="46" t="s">
        <v>45</v>
      </c>
      <c r="C55" s="51">
        <v>58502.717731998768</v>
      </c>
      <c r="D55" s="49">
        <v>7.6000000000000004E-4</v>
      </c>
      <c r="E55">
        <f t="shared" si="6"/>
        <v>19292.457071724337</v>
      </c>
      <c r="F55">
        <f t="shared" si="7"/>
        <v>19292.5</v>
      </c>
      <c r="G55">
        <f t="shared" si="8"/>
        <v>-1.4760501231648959E-2</v>
      </c>
      <c r="L55">
        <f t="shared" si="11"/>
        <v>-1.4760501231648959E-2</v>
      </c>
      <c r="O55">
        <f t="shared" ca="1" si="9"/>
        <v>-1.4749101564186219E-2</v>
      </c>
      <c r="Q55" s="2">
        <f t="shared" si="10"/>
        <v>43484.217731998768</v>
      </c>
      <c r="W55" s="48" t="s">
        <v>49</v>
      </c>
    </row>
    <row r="56" spans="1:23" ht="12.95" customHeight="1" x14ac:dyDescent="0.25">
      <c r="A56" s="45" t="s">
        <v>46</v>
      </c>
      <c r="B56" s="46" t="s">
        <v>47</v>
      </c>
      <c r="C56" s="51">
        <v>58515.611864414997</v>
      </c>
      <c r="D56" s="49">
        <v>4.0999999999999999E-4</v>
      </c>
      <c r="E56">
        <f t="shared" si="6"/>
        <v>19329.9573477712</v>
      </c>
      <c r="F56">
        <f t="shared" si="7"/>
        <v>19330</v>
      </c>
      <c r="G56">
        <f t="shared" si="8"/>
        <v>-1.4665585003967863E-2</v>
      </c>
      <c r="L56">
        <f t="shared" si="11"/>
        <v>-1.4665585003967863E-2</v>
      </c>
      <c r="O56">
        <f t="shared" ca="1" si="9"/>
        <v>-1.4776759511568273E-2</v>
      </c>
      <c r="Q56" s="2">
        <f t="shared" si="10"/>
        <v>43497.111864414997</v>
      </c>
      <c r="W56" s="48" t="s">
        <v>49</v>
      </c>
    </row>
    <row r="57" spans="1:23" ht="12.95" customHeight="1" x14ac:dyDescent="0.25">
      <c r="A57" s="45" t="s">
        <v>46</v>
      </c>
      <c r="B57" s="46" t="s">
        <v>45</v>
      </c>
      <c r="C57" s="51">
        <v>58515.783431541175</v>
      </c>
      <c r="D57" s="49">
        <v>7.0699999999999995E-4</v>
      </c>
      <c r="E57">
        <f t="shared" si="6"/>
        <v>19330.456320046691</v>
      </c>
      <c r="F57">
        <f t="shared" si="7"/>
        <v>19330.5</v>
      </c>
      <c r="G57">
        <f t="shared" si="8"/>
        <v>-1.5018958823930006E-2</v>
      </c>
      <c r="L57">
        <f t="shared" si="11"/>
        <v>-1.5018958823930006E-2</v>
      </c>
      <c r="O57">
        <f t="shared" ca="1" si="9"/>
        <v>-1.4777128284200034E-2</v>
      </c>
      <c r="Q57" s="2">
        <f t="shared" si="10"/>
        <v>43497.283431541175</v>
      </c>
      <c r="W57" s="48" t="s">
        <v>49</v>
      </c>
    </row>
    <row r="58" spans="1:23" ht="12.95" customHeight="1" x14ac:dyDescent="0.25">
      <c r="A58" s="45" t="s">
        <v>46</v>
      </c>
      <c r="B58" s="46" t="s">
        <v>47</v>
      </c>
      <c r="C58" s="51">
        <v>58517.674857242964</v>
      </c>
      <c r="D58" s="49">
        <v>4.1599999999999997E-4</v>
      </c>
      <c r="E58">
        <f t="shared" si="6"/>
        <v>19335.95719312986</v>
      </c>
      <c r="F58">
        <f t="shared" si="7"/>
        <v>19336</v>
      </c>
      <c r="G58">
        <f t="shared" si="8"/>
        <v>-1.4718757040100172E-2</v>
      </c>
      <c r="L58">
        <f t="shared" si="11"/>
        <v>-1.4718757040100172E-2</v>
      </c>
      <c r="O58">
        <f t="shared" ca="1" si="9"/>
        <v>-1.4781184783149401E-2</v>
      </c>
      <c r="Q58" s="2">
        <f t="shared" si="10"/>
        <v>43499.174857242964</v>
      </c>
      <c r="W58" s="48" t="s">
        <v>49</v>
      </c>
    </row>
    <row r="59" spans="1:23" ht="12.95" customHeight="1" x14ac:dyDescent="0.25">
      <c r="A59" s="45" t="s">
        <v>46</v>
      </c>
      <c r="B59" s="46" t="s">
        <v>45</v>
      </c>
      <c r="C59" s="51">
        <v>58517.846551421564</v>
      </c>
      <c r="D59" s="49">
        <v>7.1400000000000001E-4</v>
      </c>
      <c r="E59">
        <f t="shared" si="6"/>
        <v>19336.456534914578</v>
      </c>
      <c r="F59">
        <f t="shared" si="7"/>
        <v>19336.5</v>
      </c>
      <c r="G59">
        <f t="shared" si="8"/>
        <v>-1.4945078437449411E-2</v>
      </c>
      <c r="L59">
        <f t="shared" si="11"/>
        <v>-1.4945078437449411E-2</v>
      </c>
      <c r="O59">
        <f t="shared" ca="1" si="9"/>
        <v>-1.4781553555781162E-2</v>
      </c>
      <c r="Q59" s="2">
        <f t="shared" si="10"/>
        <v>43499.346551421564</v>
      </c>
      <c r="W59" s="48" t="s">
        <v>49</v>
      </c>
    </row>
    <row r="60" spans="1:23" ht="12.95" customHeight="1" x14ac:dyDescent="0.25">
      <c r="A60" s="45" t="s">
        <v>46</v>
      </c>
      <c r="B60" s="46" t="s">
        <v>47</v>
      </c>
      <c r="C60" s="51">
        <v>58531.428548133001</v>
      </c>
      <c r="D60" s="49">
        <v>4.2400000000000001E-4</v>
      </c>
      <c r="E60">
        <f t="shared" si="6"/>
        <v>19375.957341134421</v>
      </c>
      <c r="F60">
        <f t="shared" si="7"/>
        <v>19376</v>
      </c>
      <c r="G60">
        <f t="shared" si="8"/>
        <v>-1.4667866998934187E-2</v>
      </c>
      <c r="L60">
        <f t="shared" si="11"/>
        <v>-1.4667866998934187E-2</v>
      </c>
      <c r="O60">
        <f t="shared" ca="1" si="9"/>
        <v>-1.4810686593690257E-2</v>
      </c>
      <c r="Q60" s="2">
        <f t="shared" si="10"/>
        <v>43512.928548133001</v>
      </c>
      <c r="W60" s="48" t="s">
        <v>49</v>
      </c>
    </row>
    <row r="61" spans="1:23" ht="12.95" customHeight="1" x14ac:dyDescent="0.25">
      <c r="A61" s="45" t="s">
        <v>46</v>
      </c>
      <c r="B61" s="46" t="s">
        <v>45</v>
      </c>
      <c r="C61" s="51">
        <v>58531.600140612572</v>
      </c>
      <c r="D61" s="49">
        <v>7.5699999999999997E-4</v>
      </c>
      <c r="E61">
        <f t="shared" si="6"/>
        <v>19376.456387145721</v>
      </c>
      <c r="F61">
        <f t="shared" si="7"/>
        <v>19376.5</v>
      </c>
      <c r="G61">
        <f t="shared" si="8"/>
        <v>-1.4995887424447574E-2</v>
      </c>
      <c r="L61">
        <f t="shared" si="11"/>
        <v>-1.4995887424447574E-2</v>
      </c>
      <c r="O61">
        <f t="shared" ca="1" si="9"/>
        <v>-1.4811055366322018E-2</v>
      </c>
      <c r="Q61" s="2">
        <f t="shared" si="10"/>
        <v>43513.100140612572</v>
      </c>
      <c r="W61" s="48" t="s">
        <v>49</v>
      </c>
    </row>
    <row r="62" spans="1:23" ht="12.95" customHeight="1" x14ac:dyDescent="0.25">
      <c r="A62" s="45" t="s">
        <v>46</v>
      </c>
      <c r="B62" s="46" t="s">
        <v>47</v>
      </c>
      <c r="C62" s="51">
        <v>58541.743790341076</v>
      </c>
      <c r="D62" s="49">
        <v>3.9500000000000001E-4</v>
      </c>
      <c r="E62">
        <f t="shared" si="6"/>
        <v>19405.957376639421</v>
      </c>
      <c r="F62">
        <f t="shared" si="7"/>
        <v>19406</v>
      </c>
      <c r="G62">
        <f t="shared" si="8"/>
        <v>-1.4655658924311865E-2</v>
      </c>
      <c r="L62">
        <f t="shared" si="11"/>
        <v>-1.4655658924311865E-2</v>
      </c>
      <c r="O62">
        <f t="shared" ca="1" si="9"/>
        <v>-1.48328129515959E-2</v>
      </c>
      <c r="Q62" s="2">
        <f t="shared" si="10"/>
        <v>43523.243790341076</v>
      </c>
      <c r="W62" s="48" t="s">
        <v>49</v>
      </c>
    </row>
    <row r="63" spans="1:23" ht="12.95" customHeight="1" x14ac:dyDescent="0.25">
      <c r="A63" s="45" t="s">
        <v>46</v>
      </c>
      <c r="B63" s="46" t="s">
        <v>45</v>
      </c>
      <c r="C63" s="51">
        <v>58541.915201988071</v>
      </c>
      <c r="D63" s="49">
        <v>7.3399999999999995E-4</v>
      </c>
      <c r="E63">
        <f t="shared" si="6"/>
        <v>19406.455896731542</v>
      </c>
      <c r="F63">
        <f t="shared" si="7"/>
        <v>19406.5</v>
      </c>
      <c r="G63">
        <f t="shared" si="8"/>
        <v>-1.516451193310786E-2</v>
      </c>
      <c r="L63">
        <f t="shared" si="11"/>
        <v>-1.516451193310786E-2</v>
      </c>
      <c r="O63">
        <f t="shared" ca="1" si="9"/>
        <v>-1.483318172422766E-2</v>
      </c>
      <c r="Q63" s="2">
        <f t="shared" si="10"/>
        <v>43523.415201988071</v>
      </c>
      <c r="W63" s="48" t="s">
        <v>49</v>
      </c>
    </row>
    <row r="64" spans="1:23" ht="12.95" customHeight="1" x14ac:dyDescent="0.25">
      <c r="A64" s="45" t="s">
        <v>46</v>
      </c>
      <c r="B64" s="46" t="s">
        <v>47</v>
      </c>
      <c r="C64" s="51">
        <v>58543.46312196739</v>
      </c>
      <c r="D64" s="49">
        <v>4.5600000000000003E-4</v>
      </c>
      <c r="E64">
        <f t="shared" si="6"/>
        <v>19410.957744909392</v>
      </c>
      <c r="F64">
        <f t="shared" si="7"/>
        <v>19411</v>
      </c>
      <c r="G64">
        <f t="shared" si="8"/>
        <v>-1.4529032610880677E-2</v>
      </c>
      <c r="L64">
        <f t="shared" si="11"/>
        <v>-1.4529032610880677E-2</v>
      </c>
      <c r="O64">
        <f t="shared" ca="1" si="9"/>
        <v>-1.4836500677913506E-2</v>
      </c>
      <c r="Q64" s="2">
        <f t="shared" si="10"/>
        <v>43524.96312196739</v>
      </c>
      <c r="W64" s="48" t="s">
        <v>49</v>
      </c>
    </row>
    <row r="65" spans="1:23" ht="12.95" customHeight="1" x14ac:dyDescent="0.25">
      <c r="A65" s="45" t="s">
        <v>46</v>
      </c>
      <c r="B65" s="46" t="s">
        <v>45</v>
      </c>
      <c r="C65" s="51">
        <v>58543.634477637243</v>
      </c>
      <c r="D65" s="49">
        <v>7.4299999999999995E-4</v>
      </c>
      <c r="E65">
        <f t="shared" si="6"/>
        <v>19411.456102202013</v>
      </c>
      <c r="F65">
        <f t="shared" si="7"/>
        <v>19411.5</v>
      </c>
      <c r="G65">
        <f t="shared" si="8"/>
        <v>-1.5093862755747978E-2</v>
      </c>
      <c r="L65">
        <f t="shared" si="11"/>
        <v>-1.5093862755747978E-2</v>
      </c>
      <c r="O65">
        <f t="shared" ca="1" si="9"/>
        <v>-1.4836869450545267E-2</v>
      </c>
      <c r="Q65" s="2">
        <f t="shared" si="10"/>
        <v>43525.134477637243</v>
      </c>
      <c r="W65" s="48" t="s">
        <v>49</v>
      </c>
    </row>
    <row r="66" spans="1:23" ht="12.95" customHeight="1" x14ac:dyDescent="0.25">
      <c r="A66" s="45" t="s">
        <v>46</v>
      </c>
      <c r="B66" s="46" t="s">
        <v>47</v>
      </c>
      <c r="C66" s="51">
        <v>58555.153600160964</v>
      </c>
      <c r="D66" s="49">
        <v>4.0900000000000002E-4</v>
      </c>
      <c r="E66">
        <f t="shared" si="6"/>
        <v>19444.95740810713</v>
      </c>
      <c r="F66">
        <f t="shared" si="7"/>
        <v>19445</v>
      </c>
      <c r="G66">
        <f t="shared" si="8"/>
        <v>-1.4644839036918711E-2</v>
      </c>
      <c r="L66">
        <f t="shared" si="11"/>
        <v>-1.4644839036918711E-2</v>
      </c>
      <c r="O66">
        <f t="shared" ca="1" si="9"/>
        <v>-1.4861577216873234E-2</v>
      </c>
      <c r="Q66" s="2">
        <f t="shared" si="10"/>
        <v>43536.653600160964</v>
      </c>
      <c r="W66" s="48" t="s">
        <v>49</v>
      </c>
    </row>
    <row r="67" spans="1:23" ht="12.95" customHeight="1" x14ac:dyDescent="0.25">
      <c r="A67" s="45" t="s">
        <v>46</v>
      </c>
      <c r="B67" s="46" t="s">
        <v>45</v>
      </c>
      <c r="C67" s="51">
        <v>58555.325173947494</v>
      </c>
      <c r="D67" s="49">
        <v>6.5399999999999996E-4</v>
      </c>
      <c r="E67">
        <f t="shared" si="6"/>
        <v>19445.456399753068</v>
      </c>
      <c r="F67">
        <f t="shared" si="7"/>
        <v>19445.5</v>
      </c>
      <c r="G67">
        <f t="shared" si="8"/>
        <v>-1.4991552503488492E-2</v>
      </c>
      <c r="L67">
        <f t="shared" si="11"/>
        <v>-1.4991552503488492E-2</v>
      </c>
      <c r="O67">
        <f t="shared" ca="1" si="9"/>
        <v>-1.4861945989504995E-2</v>
      </c>
      <c r="Q67" s="2">
        <f t="shared" si="10"/>
        <v>43536.825173947494</v>
      </c>
      <c r="W67" s="48" t="s">
        <v>49</v>
      </c>
    </row>
    <row r="68" spans="1:23" ht="12.95" customHeight="1" x14ac:dyDescent="0.25">
      <c r="A68" s="45" t="s">
        <v>46</v>
      </c>
      <c r="B68" s="46" t="s">
        <v>47</v>
      </c>
      <c r="C68" s="51">
        <v>58568.219525393099</v>
      </c>
      <c r="D68" s="49">
        <v>4.1599999999999997E-4</v>
      </c>
      <c r="E68">
        <f t="shared" si="6"/>
        <v>19482.957312807659</v>
      </c>
      <c r="F68">
        <f t="shared" si="7"/>
        <v>19483</v>
      </c>
      <c r="G68">
        <f t="shared" si="8"/>
        <v>-1.4677606901386753E-2</v>
      </c>
      <c r="L68">
        <f t="shared" si="11"/>
        <v>-1.4677606901386753E-2</v>
      </c>
      <c r="O68">
        <f t="shared" ca="1" si="9"/>
        <v>-1.4889603936887047E-2</v>
      </c>
      <c r="Q68" s="2">
        <f t="shared" si="10"/>
        <v>43549.719525393099</v>
      </c>
      <c r="W68" s="48" t="s">
        <v>49</v>
      </c>
    </row>
    <row r="69" spans="1:23" ht="12.95" customHeight="1" x14ac:dyDescent="0.25">
      <c r="A69" s="45" t="s">
        <v>46</v>
      </c>
      <c r="B69" s="46" t="s">
        <v>45</v>
      </c>
      <c r="C69" s="51">
        <v>58568.391384224873</v>
      </c>
      <c r="D69" s="49">
        <v>6.5700000000000003E-4</v>
      </c>
      <c r="E69">
        <f t="shared" si="6"/>
        <v>19483.457133456664</v>
      </c>
      <c r="F69">
        <f t="shared" si="7"/>
        <v>19483.5</v>
      </c>
      <c r="G69">
        <f t="shared" si="8"/>
        <v>-1.4739275124156848E-2</v>
      </c>
      <c r="L69">
        <f t="shared" si="11"/>
        <v>-1.4739275124156848E-2</v>
      </c>
      <c r="O69">
        <f t="shared" ca="1" si="9"/>
        <v>-1.4889972709518808E-2</v>
      </c>
      <c r="Q69" s="2">
        <f t="shared" si="10"/>
        <v>43549.891384224873</v>
      </c>
      <c r="W69" s="48" t="s">
        <v>49</v>
      </c>
    </row>
    <row r="70" spans="1:23" ht="12.95" customHeight="1" x14ac:dyDescent="0.25">
      <c r="A70" s="45" t="s">
        <v>46</v>
      </c>
      <c r="B70" s="46" t="s">
        <v>47</v>
      </c>
      <c r="C70" s="51">
        <v>58569.594825045206</v>
      </c>
      <c r="D70" s="49">
        <v>4.9700000000000005E-4</v>
      </c>
      <c r="E70">
        <f t="shared" si="6"/>
        <v>19486.957125663332</v>
      </c>
      <c r="F70">
        <f t="shared" si="7"/>
        <v>19487</v>
      </c>
      <c r="G70">
        <f t="shared" si="8"/>
        <v>-1.4741954793862533E-2</v>
      </c>
      <c r="L70">
        <f t="shared" si="11"/>
        <v>-1.4741954793862533E-2</v>
      </c>
      <c r="O70">
        <f t="shared" ca="1" si="9"/>
        <v>-1.4892554117941133E-2</v>
      </c>
      <c r="Q70" s="2">
        <f t="shared" si="10"/>
        <v>43551.094825045206</v>
      </c>
      <c r="W70" s="48" t="s">
        <v>49</v>
      </c>
    </row>
    <row r="71" spans="1:23" ht="12.95" customHeight="1" x14ac:dyDescent="0.25">
      <c r="A71" s="45" t="s">
        <v>46</v>
      </c>
      <c r="B71" s="46" t="s">
        <v>45</v>
      </c>
      <c r="C71" s="51">
        <v>58569.766805876978</v>
      </c>
      <c r="D71" s="49">
        <v>7.4799999999999997E-4</v>
      </c>
      <c r="E71">
        <f t="shared" si="6"/>
        <v>19487.457301127492</v>
      </c>
      <c r="F71">
        <f t="shared" si="7"/>
        <v>19487.5</v>
      </c>
      <c r="G71">
        <f t="shared" si="8"/>
        <v>-1.4681623026262969E-2</v>
      </c>
      <c r="L71">
        <f t="shared" si="11"/>
        <v>-1.4681623026262969E-2</v>
      </c>
      <c r="O71">
        <f t="shared" ca="1" si="9"/>
        <v>-1.4892922890572894E-2</v>
      </c>
      <c r="Q71" s="2">
        <f t="shared" si="10"/>
        <v>43551.266805876978</v>
      </c>
      <c r="W71" s="48" t="s">
        <v>49</v>
      </c>
    </row>
    <row r="72" spans="1:23" ht="12.95" customHeight="1" x14ac:dyDescent="0.25">
      <c r="A72" s="45" t="s">
        <v>46</v>
      </c>
      <c r="B72" s="46" t="s">
        <v>47</v>
      </c>
      <c r="C72" s="51">
        <v>58581.285500264727</v>
      </c>
      <c r="D72" s="49">
        <v>3.8699999999999997E-4</v>
      </c>
      <c r="E72">
        <f t="shared" si="6"/>
        <v>19520.957361875768</v>
      </c>
      <c r="F72">
        <f t="shared" si="7"/>
        <v>19521</v>
      </c>
      <c r="G72">
        <f t="shared" si="8"/>
        <v>-1.466073527262779E-2</v>
      </c>
      <c r="L72">
        <f t="shared" si="11"/>
        <v>-1.466073527262779E-2</v>
      </c>
      <c r="O72">
        <f t="shared" ca="1" si="9"/>
        <v>-1.4917630656900861E-2</v>
      </c>
      <c r="Q72" s="2">
        <f t="shared" si="10"/>
        <v>43562.785500264727</v>
      </c>
      <c r="W72" s="48" t="s">
        <v>49</v>
      </c>
    </row>
    <row r="73" spans="1:23" ht="12.95" customHeight="1" x14ac:dyDescent="0.25">
      <c r="A73" s="45" t="s">
        <v>46</v>
      </c>
      <c r="B73" s="46" t="s">
        <v>45</v>
      </c>
      <c r="C73" s="51">
        <v>58581.457463045605</v>
      </c>
      <c r="D73" s="49">
        <v>7.7099999999999998E-4</v>
      </c>
      <c r="E73">
        <f t="shared" si="6"/>
        <v>19521.457484842133</v>
      </c>
      <c r="F73">
        <f t="shared" si="7"/>
        <v>19521.5</v>
      </c>
      <c r="G73">
        <f t="shared" si="8"/>
        <v>-1.4618454399169423E-2</v>
      </c>
      <c r="L73">
        <f t="shared" si="11"/>
        <v>-1.4618454399169423E-2</v>
      </c>
      <c r="O73">
        <f t="shared" ca="1" si="9"/>
        <v>-1.4917999429532621E-2</v>
      </c>
      <c r="Q73" s="2">
        <f t="shared" si="10"/>
        <v>43562.957463045605</v>
      </c>
      <c r="W73" s="48" t="s">
        <v>49</v>
      </c>
    </row>
    <row r="74" spans="1:23" ht="12.95" customHeight="1" x14ac:dyDescent="0.25">
      <c r="A74" s="45" t="s">
        <v>46</v>
      </c>
      <c r="B74" s="46" t="s">
        <v>47</v>
      </c>
      <c r="C74" s="51">
        <v>58595.382952669635</v>
      </c>
      <c r="D74" s="49">
        <v>3.4499999999999998E-4</v>
      </c>
      <c r="E74">
        <f t="shared" si="6"/>
        <v>19561.957278712063</v>
      </c>
      <c r="F74">
        <f t="shared" si="7"/>
        <v>19562</v>
      </c>
      <c r="G74">
        <f t="shared" si="8"/>
        <v>-1.468933036812814E-2</v>
      </c>
      <c r="L74">
        <f t="shared" si="11"/>
        <v>-1.468933036812814E-2</v>
      </c>
      <c r="O74">
        <f t="shared" ca="1" si="9"/>
        <v>-1.4947870012705238E-2</v>
      </c>
      <c r="Q74" s="2">
        <f t="shared" si="10"/>
        <v>43576.882952669635</v>
      </c>
      <c r="W74" s="48" t="s">
        <v>49</v>
      </c>
    </row>
    <row r="75" spans="1:23" ht="12.95" customHeight="1" x14ac:dyDescent="0.25">
      <c r="A75" s="45" t="s">
        <v>46</v>
      </c>
      <c r="B75" s="46" t="s">
        <v>45</v>
      </c>
      <c r="C75" s="51">
        <v>58595.554307290353</v>
      </c>
      <c r="D75" s="49">
        <v>7.54E-4</v>
      </c>
      <c r="E75">
        <f t="shared" si="6"/>
        <v>19562.455632953464</v>
      </c>
      <c r="F75">
        <f t="shared" si="7"/>
        <v>19562.5</v>
      </c>
      <c r="G75">
        <f t="shared" si="8"/>
        <v>-1.5255209647875745E-2</v>
      </c>
      <c r="L75">
        <f t="shared" si="11"/>
        <v>-1.5255209647875745E-2</v>
      </c>
      <c r="O75">
        <f t="shared" ca="1" si="9"/>
        <v>-1.4948238785336999E-2</v>
      </c>
      <c r="Q75" s="2">
        <f t="shared" si="10"/>
        <v>43577.054307290353</v>
      </c>
      <c r="W75" s="48" t="s">
        <v>49</v>
      </c>
    </row>
    <row r="76" spans="1:23" ht="12.95" customHeight="1" x14ac:dyDescent="0.25">
      <c r="A76" s="45" t="s">
        <v>46</v>
      </c>
      <c r="B76" s="46" t="s">
        <v>47</v>
      </c>
      <c r="C76" s="51">
        <v>58597.102374818176</v>
      </c>
      <c r="D76" s="49">
        <v>7.4399999999999998E-4</v>
      </c>
      <c r="E76">
        <f t="shared" si="6"/>
        <v>19566.957910249726</v>
      </c>
      <c r="F76">
        <f t="shared" si="7"/>
        <v>19567</v>
      </c>
      <c r="G76">
        <f t="shared" si="8"/>
        <v>-1.4472181821474805E-2</v>
      </c>
      <c r="L76">
        <f t="shared" si="11"/>
        <v>-1.4472181821474805E-2</v>
      </c>
      <c r="O76">
        <f t="shared" ca="1" si="9"/>
        <v>-1.4951557739022845E-2</v>
      </c>
      <c r="Q76" s="2">
        <f t="shared" si="10"/>
        <v>43578.602374818176</v>
      </c>
      <c r="W76" s="48" t="s">
        <v>49</v>
      </c>
    </row>
    <row r="77" spans="1:23" ht="12.95" customHeight="1" x14ac:dyDescent="0.25">
      <c r="A77" s="45" t="s">
        <v>46</v>
      </c>
      <c r="B77" s="46" t="s">
        <v>45</v>
      </c>
      <c r="C77" s="51">
        <v>58597.273434410803</v>
      </c>
      <c r="D77" s="49">
        <v>7.9100000000000004E-4</v>
      </c>
      <c r="E77">
        <f t="shared" si="6"/>
        <v>19567.455406454734</v>
      </c>
      <c r="F77">
        <f t="shared" si="7"/>
        <v>19567.5</v>
      </c>
      <c r="G77">
        <f t="shared" si="8"/>
        <v>-1.5333089198975358E-2</v>
      </c>
      <c r="L77">
        <f t="shared" si="11"/>
        <v>-1.5333089198975358E-2</v>
      </c>
      <c r="O77">
        <f t="shared" ca="1" si="9"/>
        <v>-1.4951926511654607E-2</v>
      </c>
      <c r="Q77" s="2">
        <f t="shared" si="10"/>
        <v>43578.773434410803</v>
      </c>
      <c r="W77" s="48" t="s">
        <v>49</v>
      </c>
    </row>
    <row r="78" spans="1:23" ht="12.95" customHeight="1" x14ac:dyDescent="0.25">
      <c r="A78" s="45" t="s">
        <v>46</v>
      </c>
      <c r="B78" s="46" t="s">
        <v>47</v>
      </c>
      <c r="C78" s="51">
        <v>58609.480421615764</v>
      </c>
      <c r="D78" s="49">
        <v>4.0700000000000003E-4</v>
      </c>
      <c r="E78">
        <f t="shared" si="6"/>
        <v>19602.957243655539</v>
      </c>
      <c r="F78">
        <f t="shared" si="7"/>
        <v>19603</v>
      </c>
      <c r="G78">
        <f t="shared" si="8"/>
        <v>-1.4701384236104786E-2</v>
      </c>
      <c r="L78">
        <f t="shared" si="11"/>
        <v>-1.4701384236104786E-2</v>
      </c>
      <c r="O78">
        <f t="shared" ca="1" si="9"/>
        <v>-1.4978109368509617E-2</v>
      </c>
      <c r="Q78" s="2">
        <f t="shared" si="10"/>
        <v>43590.980421615764</v>
      </c>
      <c r="W78" s="48" t="s">
        <v>49</v>
      </c>
    </row>
    <row r="79" spans="1:23" ht="12.95" customHeight="1" x14ac:dyDescent="0.25">
      <c r="A79" s="45" t="s">
        <v>46</v>
      </c>
      <c r="B79" s="46" t="s">
        <v>45</v>
      </c>
      <c r="C79" s="51">
        <v>58609.651922991965</v>
      </c>
      <c r="D79" s="49">
        <v>7.8600000000000002E-4</v>
      </c>
      <c r="E79">
        <f t="shared" si="6"/>
        <v>19603.45602470899</v>
      </c>
      <c r="F79">
        <f t="shared" si="7"/>
        <v>19603.5</v>
      </c>
      <c r="G79">
        <f t="shared" si="8"/>
        <v>-1.5120508032850921E-2</v>
      </c>
      <c r="L79">
        <f t="shared" si="11"/>
        <v>-1.5120508032850921E-2</v>
      </c>
      <c r="O79">
        <f t="shared" ca="1" si="9"/>
        <v>-1.4978478141141376E-2</v>
      </c>
      <c r="Q79" s="2">
        <f t="shared" si="10"/>
        <v>43591.151922991965</v>
      </c>
      <c r="W79" s="48" t="s">
        <v>49</v>
      </c>
    </row>
    <row r="80" spans="1:23" ht="12.95" customHeight="1" x14ac:dyDescent="0.25">
      <c r="A80" s="45" t="s">
        <v>46</v>
      </c>
      <c r="B80" s="46" t="s">
        <v>47</v>
      </c>
      <c r="C80" s="51">
        <v>58623.577842204832</v>
      </c>
      <c r="D80" s="49">
        <v>4.5600000000000003E-4</v>
      </c>
      <c r="E80">
        <f t="shared" si="6"/>
        <v>19643.957067961153</v>
      </c>
      <c r="F80">
        <f t="shared" si="7"/>
        <v>19644</v>
      </c>
      <c r="G80">
        <f t="shared" si="8"/>
        <v>-1.4761795166123193E-2</v>
      </c>
      <c r="L80">
        <f t="shared" si="11"/>
        <v>-1.4761795166123193E-2</v>
      </c>
      <c r="O80">
        <f t="shared" ca="1" si="9"/>
        <v>-1.5008348724313994E-2</v>
      </c>
      <c r="Q80" s="2">
        <f t="shared" si="10"/>
        <v>43605.077842204832</v>
      </c>
      <c r="W80" s="48" t="s">
        <v>49</v>
      </c>
    </row>
    <row r="81" spans="1:23" ht="12.95" customHeight="1" x14ac:dyDescent="0.25">
      <c r="A81" s="45" t="s">
        <v>46</v>
      </c>
      <c r="B81" s="46" t="s">
        <v>45</v>
      </c>
      <c r="C81" s="51">
        <v>58623.749619262759</v>
      </c>
      <c r="D81" s="49">
        <v>6.8800000000000003E-4</v>
      </c>
      <c r="E81">
        <f t="shared" si="6"/>
        <v>19644.45665078556</v>
      </c>
      <c r="F81">
        <f t="shared" si="7"/>
        <v>19644.5</v>
      </c>
      <c r="G81">
        <f t="shared" si="8"/>
        <v>-1.4905237243510783E-2</v>
      </c>
      <c r="L81">
        <f t="shared" si="11"/>
        <v>-1.4905237243510783E-2</v>
      </c>
      <c r="O81">
        <f t="shared" ca="1" si="9"/>
        <v>-1.5008717496945755E-2</v>
      </c>
      <c r="Q81" s="2">
        <f t="shared" si="10"/>
        <v>43605.249619262759</v>
      </c>
      <c r="W81" s="48" t="s">
        <v>49</v>
      </c>
    </row>
    <row r="82" spans="1:23" ht="12.95" customHeight="1" x14ac:dyDescent="0.25">
      <c r="A82" s="45" t="s">
        <v>46</v>
      </c>
      <c r="B82" s="46" t="s">
        <v>47</v>
      </c>
      <c r="C82" s="51">
        <v>58625.297021592502</v>
      </c>
      <c r="D82" s="49">
        <v>4.1899999999999999E-4</v>
      </c>
      <c r="E82">
        <f t="shared" si="6"/>
        <v>19648.956993472279</v>
      </c>
      <c r="F82">
        <f t="shared" si="7"/>
        <v>19649</v>
      </c>
      <c r="G82">
        <f t="shared" si="8"/>
        <v>-1.4787407497351523E-2</v>
      </c>
      <c r="L82">
        <f t="shared" si="11"/>
        <v>-1.4787407497351523E-2</v>
      </c>
      <c r="O82">
        <f t="shared" ca="1" si="9"/>
        <v>-1.5012036450631601E-2</v>
      </c>
      <c r="Q82" s="2">
        <f t="shared" si="10"/>
        <v>43606.797021592502</v>
      </c>
      <c r="W82" s="48" t="s">
        <v>49</v>
      </c>
    </row>
    <row r="83" spans="1:23" ht="12.95" customHeight="1" x14ac:dyDescent="0.25">
      <c r="A83" s="45" t="s">
        <v>46</v>
      </c>
      <c r="B83" s="46" t="s">
        <v>45</v>
      </c>
      <c r="C83" s="51">
        <v>58625.468704605941</v>
      </c>
      <c r="D83" s="49">
        <v>8.0900000000000004E-4</v>
      </c>
      <c r="E83">
        <f t="shared" si="6"/>
        <v>19649.456302785125</v>
      </c>
      <c r="F83">
        <f t="shared" si="7"/>
        <v>19649.5</v>
      </c>
      <c r="G83">
        <f t="shared" si="8"/>
        <v>-1.5024894062662497E-2</v>
      </c>
      <c r="L83">
        <f t="shared" si="11"/>
        <v>-1.5024894062662497E-2</v>
      </c>
      <c r="O83">
        <f t="shared" ca="1" si="9"/>
        <v>-1.501240522326336E-2</v>
      </c>
      <c r="Q83" s="2">
        <f t="shared" si="10"/>
        <v>43606.968704605941</v>
      </c>
      <c r="W83" s="48" t="s">
        <v>49</v>
      </c>
    </row>
    <row r="84" spans="1:23" ht="12.95" customHeight="1" x14ac:dyDescent="0.25">
      <c r="A84" s="45" t="s">
        <v>46</v>
      </c>
      <c r="B84" s="46" t="s">
        <v>47</v>
      </c>
      <c r="C84" s="51">
        <v>58638.70692296885</v>
      </c>
      <c r="D84" s="49">
        <v>3.6099999999999999E-4</v>
      </c>
      <c r="E84">
        <f t="shared" si="6"/>
        <v>19687.95729121556</v>
      </c>
      <c r="F84">
        <f t="shared" si="7"/>
        <v>19688</v>
      </c>
      <c r="G84">
        <f t="shared" si="8"/>
        <v>-1.4685031150293071E-2</v>
      </c>
      <c r="L84">
        <f t="shared" si="11"/>
        <v>-1.4685031150293071E-2</v>
      </c>
      <c r="O84">
        <f t="shared" ca="1" si="9"/>
        <v>-1.5040800715908935E-2</v>
      </c>
      <c r="Q84" s="2">
        <f t="shared" si="10"/>
        <v>43620.20692296885</v>
      </c>
      <c r="W84" s="48" t="s">
        <v>49</v>
      </c>
    </row>
    <row r="85" spans="1:23" ht="12.95" customHeight="1" x14ac:dyDescent="0.25">
      <c r="A85" s="45" t="s">
        <v>46</v>
      </c>
      <c r="B85" s="46" t="s">
        <v>45</v>
      </c>
      <c r="C85" s="51">
        <v>58638.878554617986</v>
      </c>
      <c r="D85" s="49">
        <v>7.94E-4</v>
      </c>
      <c r="E85">
        <f t="shared" ref="E85:E94" si="12">+(C85-C$7)/C$8</f>
        <v>19688.456451144528</v>
      </c>
      <c r="F85">
        <f t="shared" ref="F85:F116" si="13">ROUND(2*E85,0)/2</f>
        <v>19688.5</v>
      </c>
      <c r="G85">
        <f t="shared" ref="G85:G116" si="14">+C85-(C$7+F85*C$8)</f>
        <v>-1.4973882018239237E-2</v>
      </c>
      <c r="L85">
        <f t="shared" si="11"/>
        <v>-1.4973882018239237E-2</v>
      </c>
      <c r="O85">
        <f t="shared" ref="O85:O94" ca="1" si="15">+C$11+C$12*$F85</f>
        <v>-1.5041169488540696E-2</v>
      </c>
      <c r="Q85" s="2">
        <f t="shared" ref="Q85:Q94" si="16">+C85-15018.5</f>
        <v>43620.378554617986</v>
      </c>
      <c r="W85" s="48" t="s">
        <v>49</v>
      </c>
    </row>
    <row r="86" spans="1:23" ht="12.95" customHeight="1" x14ac:dyDescent="0.25">
      <c r="A86" s="45" t="s">
        <v>46</v>
      </c>
      <c r="B86" s="46" t="s">
        <v>47</v>
      </c>
      <c r="C86" s="51">
        <v>58652.46054710215</v>
      </c>
      <c r="D86" s="49">
        <v>4.06E-4</v>
      </c>
      <c r="E86">
        <f t="shared" si="12"/>
        <v>19727.957245070102</v>
      </c>
      <c r="F86">
        <f t="shared" si="13"/>
        <v>19728</v>
      </c>
      <c r="G86">
        <f t="shared" si="14"/>
        <v>-1.4700897852890193E-2</v>
      </c>
      <c r="L86">
        <f t="shared" ref="L86:L93" si="17">+G86</f>
        <v>-1.4700897852890193E-2</v>
      </c>
      <c r="O86">
        <f t="shared" ca="1" si="15"/>
        <v>-1.5070302526449791E-2</v>
      </c>
      <c r="Q86" s="2">
        <f t="shared" si="16"/>
        <v>43633.96054710215</v>
      </c>
      <c r="W86" s="48" t="s">
        <v>49</v>
      </c>
    </row>
    <row r="87" spans="1:23" ht="12.95" customHeight="1" x14ac:dyDescent="0.25">
      <c r="A87" s="45" t="s">
        <v>46</v>
      </c>
      <c r="B87" s="46" t="s">
        <v>45</v>
      </c>
      <c r="C87" s="51">
        <v>58652.632384346332</v>
      </c>
      <c r="D87" s="49">
        <v>7.6900000000000004E-4</v>
      </c>
      <c r="E87">
        <f t="shared" si="12"/>
        <v>19728.457002935462</v>
      </c>
      <c r="F87">
        <f t="shared" si="13"/>
        <v>19728.5</v>
      </c>
      <c r="G87">
        <f t="shared" si="14"/>
        <v>-1.4784153667278588E-2</v>
      </c>
      <c r="L87">
        <f t="shared" si="17"/>
        <v>-1.4784153667278588E-2</v>
      </c>
      <c r="O87">
        <f t="shared" ca="1" si="15"/>
        <v>-1.5070671299081552E-2</v>
      </c>
      <c r="Q87" s="2">
        <f t="shared" si="16"/>
        <v>43634.132384346332</v>
      </c>
      <c r="W87" s="48" t="s">
        <v>49</v>
      </c>
    </row>
    <row r="88" spans="1:23" ht="12.95" customHeight="1" x14ac:dyDescent="0.25">
      <c r="A88" s="45" t="s">
        <v>46</v>
      </c>
      <c r="B88" s="46" t="s">
        <v>47</v>
      </c>
      <c r="C88" s="51">
        <v>58654.179760312196</v>
      </c>
      <c r="D88" s="49">
        <v>4.3399999999999998E-4</v>
      </c>
      <c r="E88">
        <f t="shared" si="12"/>
        <v>19732.957268947554</v>
      </c>
      <c r="F88">
        <f t="shared" si="13"/>
        <v>19733</v>
      </c>
      <c r="G88">
        <f t="shared" si="14"/>
        <v>-1.4692687807837501E-2</v>
      </c>
      <c r="L88">
        <f t="shared" si="17"/>
        <v>-1.4692687807837501E-2</v>
      </c>
      <c r="O88">
        <f t="shared" ca="1" si="15"/>
        <v>-1.5073990252767398E-2</v>
      </c>
      <c r="Q88" s="2">
        <f t="shared" si="16"/>
        <v>43635.679760312196</v>
      </c>
      <c r="W88" s="48" t="s">
        <v>49</v>
      </c>
    </row>
    <row r="89" spans="1:23" ht="12.95" customHeight="1" x14ac:dyDescent="0.25">
      <c r="A89" s="45" t="s">
        <v>46</v>
      </c>
      <c r="B89" s="46" t="s">
        <v>45</v>
      </c>
      <c r="C89" s="51">
        <v>58654.35164850438</v>
      </c>
      <c r="D89" s="49">
        <v>7.6499999999999995E-4</v>
      </c>
      <c r="E89">
        <f t="shared" si="12"/>
        <v>19733.457174986055</v>
      </c>
      <c r="F89">
        <f t="shared" si="13"/>
        <v>19733.5</v>
      </c>
      <c r="G89">
        <f t="shared" si="14"/>
        <v>-1.4724995620781556E-2</v>
      </c>
      <c r="L89">
        <f t="shared" si="17"/>
        <v>-1.4724995620781556E-2</v>
      </c>
      <c r="O89">
        <f t="shared" ca="1" si="15"/>
        <v>-1.5074359025399159E-2</v>
      </c>
      <c r="Q89" s="2">
        <f t="shared" si="16"/>
        <v>43635.85164850438</v>
      </c>
      <c r="W89" s="48" t="s">
        <v>49</v>
      </c>
    </row>
    <row r="90" spans="1:23" ht="12.95" customHeight="1" x14ac:dyDescent="0.25">
      <c r="A90" s="45" t="s">
        <v>46</v>
      </c>
      <c r="B90" s="46" t="s">
        <v>47</v>
      </c>
      <c r="C90" s="51">
        <v>58667.245713053737</v>
      </c>
      <c r="D90" s="49">
        <v>4.5399999999999998E-4</v>
      </c>
      <c r="E90">
        <f t="shared" si="12"/>
        <v>19770.957253654266</v>
      </c>
      <c r="F90">
        <f t="shared" si="13"/>
        <v>19771</v>
      </c>
      <c r="G90">
        <f t="shared" si="14"/>
        <v>-1.4697946266096551E-2</v>
      </c>
      <c r="L90">
        <f t="shared" si="17"/>
        <v>-1.4697946266096551E-2</v>
      </c>
      <c r="O90">
        <f t="shared" ca="1" si="15"/>
        <v>-1.5102016972781213E-2</v>
      </c>
      <c r="Q90" s="2">
        <f t="shared" si="16"/>
        <v>43648.745713053737</v>
      </c>
      <c r="W90" s="48" t="s">
        <v>49</v>
      </c>
    </row>
    <row r="91" spans="1:23" ht="12.95" customHeight="1" x14ac:dyDescent="0.25">
      <c r="A91" s="45" t="s">
        <v>46</v>
      </c>
      <c r="B91" s="46" t="s">
        <v>45</v>
      </c>
      <c r="C91" s="51">
        <v>58667.417551849037</v>
      </c>
      <c r="D91" s="49">
        <v>5.9299999999999999E-4</v>
      </c>
      <c r="E91">
        <f t="shared" si="12"/>
        <v>19771.457016030774</v>
      </c>
      <c r="F91">
        <f t="shared" si="13"/>
        <v>19771.5</v>
      </c>
      <c r="G91">
        <f t="shared" si="14"/>
        <v>-1.4779650962736923E-2</v>
      </c>
      <c r="L91">
        <f t="shared" si="17"/>
        <v>-1.4779650962736923E-2</v>
      </c>
      <c r="O91">
        <f t="shared" ca="1" si="15"/>
        <v>-1.5102385745412972E-2</v>
      </c>
      <c r="Q91" s="2">
        <f t="shared" si="16"/>
        <v>43648.917551849037</v>
      </c>
      <c r="W91" s="48" t="s">
        <v>49</v>
      </c>
    </row>
    <row r="92" spans="1:23" ht="12.95" customHeight="1" x14ac:dyDescent="0.25">
      <c r="A92" s="45" t="s">
        <v>46</v>
      </c>
      <c r="B92" s="46" t="s">
        <v>47</v>
      </c>
      <c r="C92" s="51">
        <v>58682.030948777683</v>
      </c>
      <c r="D92" s="49">
        <v>3.5199999999999999E-4</v>
      </c>
      <c r="E92">
        <f t="shared" si="12"/>
        <v>19813.957465158845</v>
      </c>
      <c r="F92">
        <f t="shared" si="13"/>
        <v>19814</v>
      </c>
      <c r="G92">
        <f t="shared" si="14"/>
        <v>-1.4625222320319153E-2</v>
      </c>
      <c r="L92">
        <f t="shared" si="17"/>
        <v>-1.4625222320319153E-2</v>
      </c>
      <c r="O92">
        <f t="shared" ca="1" si="15"/>
        <v>-1.5133731419112633E-2</v>
      </c>
      <c r="Q92" s="2">
        <f t="shared" si="16"/>
        <v>43663.530948777683</v>
      </c>
      <c r="W92" s="48" t="s">
        <v>49</v>
      </c>
    </row>
    <row r="93" spans="1:23" ht="12.95" customHeight="1" x14ac:dyDescent="0.25">
      <c r="A93" s="45" t="s">
        <v>46</v>
      </c>
      <c r="B93" s="46" t="s">
        <v>45</v>
      </c>
      <c r="C93" s="51">
        <v>58682.202317139599</v>
      </c>
      <c r="D93" s="49">
        <v>7.0899999999999999E-4</v>
      </c>
      <c r="E93">
        <f t="shared" si="12"/>
        <v>19814.455859364065</v>
      </c>
      <c r="F93">
        <f t="shared" si="13"/>
        <v>19814.5</v>
      </c>
      <c r="G93">
        <f t="shared" si="14"/>
        <v>-1.5177360401139595E-2</v>
      </c>
      <c r="L93">
        <f t="shared" si="17"/>
        <v>-1.5177360401139595E-2</v>
      </c>
      <c r="O93">
        <f t="shared" ca="1" si="15"/>
        <v>-1.5134100191744392E-2</v>
      </c>
      <c r="Q93" s="2">
        <f t="shared" si="16"/>
        <v>43663.702317139599</v>
      </c>
      <c r="W93" s="48" t="s">
        <v>49</v>
      </c>
    </row>
    <row r="94" spans="1:23" ht="12.95" customHeight="1" x14ac:dyDescent="0.2">
      <c r="A94" s="42" t="s">
        <v>44</v>
      </c>
      <c r="B94" s="43" t="s">
        <v>45</v>
      </c>
      <c r="C94" s="52">
        <v>59198.137179999998</v>
      </c>
      <c r="D94" s="44">
        <v>7.6000000000000004E-4</v>
      </c>
      <c r="E94">
        <f t="shared" si="12"/>
        <v>21314.960054211097</v>
      </c>
      <c r="F94">
        <f t="shared" si="13"/>
        <v>21315</v>
      </c>
      <c r="G94">
        <f t="shared" si="14"/>
        <v>-1.3735000000451691E-2</v>
      </c>
      <c r="K94">
        <f>+G94</f>
        <v>-1.3735000000451691E-2</v>
      </c>
      <c r="O94">
        <f t="shared" ca="1" si="15"/>
        <v>-1.6240786859658261E-2</v>
      </c>
      <c r="Q94" s="2">
        <f t="shared" si="16"/>
        <v>44179.637179999998</v>
      </c>
    </row>
    <row r="95" spans="1:23" ht="12.95" customHeight="1" x14ac:dyDescent="0.2">
      <c r="C95" s="50"/>
      <c r="D95" s="8"/>
    </row>
    <row r="96" spans="1:23" ht="12.95" customHeight="1" x14ac:dyDescent="0.2">
      <c r="C96" s="50"/>
      <c r="D96" s="8"/>
    </row>
    <row r="97" spans="3:4" ht="12.95" customHeight="1" x14ac:dyDescent="0.2">
      <c r="C97" s="50"/>
      <c r="D97" s="8"/>
    </row>
    <row r="98" spans="3:4" ht="12.95" customHeight="1" x14ac:dyDescent="0.2">
      <c r="C98" s="50"/>
      <c r="D98" s="8"/>
    </row>
    <row r="99" spans="3:4" ht="12.95" customHeight="1" x14ac:dyDescent="0.2">
      <c r="C99" s="8"/>
      <c r="D99" s="8"/>
    </row>
    <row r="100" spans="3:4" ht="12.95" customHeight="1" x14ac:dyDescent="0.2">
      <c r="C100" s="8"/>
      <c r="D100" s="8"/>
    </row>
    <row r="101" spans="3:4" ht="12.95" customHeight="1" x14ac:dyDescent="0.2">
      <c r="C101" s="8"/>
      <c r="D101" s="8"/>
    </row>
    <row r="102" spans="3:4" ht="12.95" customHeight="1" x14ac:dyDescent="0.2">
      <c r="C102" s="8"/>
      <c r="D102" s="8"/>
    </row>
    <row r="103" spans="3:4" ht="12.95" customHeight="1" x14ac:dyDescent="0.2">
      <c r="C103" s="8"/>
      <c r="D103" s="8"/>
    </row>
    <row r="104" spans="3:4" ht="12.95" customHeight="1" x14ac:dyDescent="0.2">
      <c r="C104" s="8"/>
      <c r="D104" s="8"/>
    </row>
    <row r="105" spans="3:4" ht="12.95" customHeight="1" x14ac:dyDescent="0.2">
      <c r="C105" s="8"/>
      <c r="D105" s="8"/>
    </row>
    <row r="106" spans="3:4" ht="12.95" customHeight="1" x14ac:dyDescent="0.2">
      <c r="C106" s="8"/>
      <c r="D106" s="8"/>
    </row>
    <row r="107" spans="3:4" ht="12.95" customHeight="1" x14ac:dyDescent="0.2">
      <c r="C107" s="8"/>
      <c r="D107" s="8"/>
    </row>
    <row r="108" spans="3:4" ht="12.95" customHeight="1" x14ac:dyDescent="0.2">
      <c r="C108" s="8"/>
      <c r="D108" s="8"/>
    </row>
    <row r="109" spans="3:4" ht="12.95" customHeight="1" x14ac:dyDescent="0.2">
      <c r="C109" s="8"/>
      <c r="D109" s="8"/>
    </row>
    <row r="110" spans="3:4" ht="12.95" customHeight="1" x14ac:dyDescent="0.2">
      <c r="C110" s="8"/>
      <c r="D110" s="8"/>
    </row>
    <row r="111" spans="3:4" ht="12.95" customHeight="1" x14ac:dyDescent="0.2">
      <c r="C111" s="8"/>
      <c r="D111" s="8"/>
    </row>
    <row r="112" spans="3:4" ht="12.95" customHeight="1" x14ac:dyDescent="0.2">
      <c r="C112" s="8"/>
      <c r="D112" s="8"/>
    </row>
    <row r="113" spans="3:4" ht="12.95" customHeight="1" x14ac:dyDescent="0.2">
      <c r="C113" s="8"/>
      <c r="D113" s="8"/>
    </row>
    <row r="114" spans="3:4" ht="12.95" customHeight="1" x14ac:dyDescent="0.2">
      <c r="C114" s="8"/>
      <c r="D114" s="8"/>
    </row>
    <row r="115" spans="3:4" ht="12.95" customHeight="1" x14ac:dyDescent="0.2">
      <c r="C115" s="8"/>
      <c r="D115" s="8"/>
    </row>
    <row r="116" spans="3:4" ht="12.95" customHeight="1" x14ac:dyDescent="0.2">
      <c r="C116" s="8"/>
      <c r="D116" s="8"/>
    </row>
    <row r="117" spans="3:4" ht="12.95" customHeight="1" x14ac:dyDescent="0.2">
      <c r="C117" s="8"/>
      <c r="D117" s="8"/>
    </row>
    <row r="118" spans="3:4" ht="12.95" customHeight="1" x14ac:dyDescent="0.2">
      <c r="C118" s="8"/>
      <c r="D118" s="8"/>
    </row>
    <row r="119" spans="3:4" ht="12.95" customHeight="1" x14ac:dyDescent="0.2">
      <c r="C119" s="8"/>
      <c r="D119" s="8"/>
    </row>
    <row r="120" spans="3:4" ht="12.95" customHeight="1" x14ac:dyDescent="0.2">
      <c r="C120" s="8"/>
      <c r="D120" s="8"/>
    </row>
    <row r="121" spans="3:4" ht="12.95" customHeight="1" x14ac:dyDescent="0.2">
      <c r="C121" s="8"/>
      <c r="D121" s="8"/>
    </row>
    <row r="122" spans="3:4" ht="12.95" customHeight="1" x14ac:dyDescent="0.2">
      <c r="C122" s="8"/>
      <c r="D122" s="8"/>
    </row>
    <row r="123" spans="3:4" ht="12.95" customHeight="1" x14ac:dyDescent="0.2">
      <c r="C123" s="8"/>
      <c r="D123" s="8"/>
    </row>
    <row r="124" spans="3:4" ht="12.95" customHeight="1" x14ac:dyDescent="0.2">
      <c r="C124" s="8"/>
      <c r="D124" s="8"/>
    </row>
    <row r="125" spans="3:4" ht="12.95" customHeight="1" x14ac:dyDescent="0.2">
      <c r="C125" s="8"/>
      <c r="D125" s="8"/>
    </row>
    <row r="126" spans="3:4" ht="12.95" customHeight="1" x14ac:dyDescent="0.2">
      <c r="C126" s="8"/>
      <c r="D126" s="8"/>
    </row>
    <row r="127" spans="3:4" ht="12.95" customHeight="1" x14ac:dyDescent="0.2">
      <c r="C127" s="8"/>
      <c r="D127" s="8"/>
    </row>
    <row r="128" spans="3:4" ht="12.95" customHeight="1" x14ac:dyDescent="0.2">
      <c r="C128" s="8"/>
      <c r="D128" s="8"/>
    </row>
    <row r="129" spans="3:4" ht="12.95" customHeight="1" x14ac:dyDescent="0.2">
      <c r="C129" s="8"/>
      <c r="D129" s="8"/>
    </row>
    <row r="130" spans="3:4" ht="12.95" customHeight="1" x14ac:dyDescent="0.2">
      <c r="C130" s="8"/>
      <c r="D130" s="8"/>
    </row>
    <row r="131" spans="3:4" ht="12.95" customHeight="1" x14ac:dyDescent="0.2">
      <c r="C131" s="8"/>
      <c r="D131" s="8"/>
    </row>
    <row r="132" spans="3:4" ht="12.95" customHeight="1" x14ac:dyDescent="0.2">
      <c r="C132" s="8"/>
      <c r="D132" s="8"/>
    </row>
    <row r="133" spans="3:4" ht="12.95" customHeight="1" x14ac:dyDescent="0.2">
      <c r="C133" s="8"/>
      <c r="D133" s="8"/>
    </row>
    <row r="134" spans="3:4" ht="12.95" customHeight="1" x14ac:dyDescent="0.2">
      <c r="C134" s="8"/>
      <c r="D134" s="8"/>
    </row>
    <row r="135" spans="3:4" ht="12.95" customHeight="1" x14ac:dyDescent="0.2">
      <c r="C135" s="8"/>
      <c r="D135" s="8"/>
    </row>
    <row r="136" spans="3:4" ht="12.95" customHeight="1" x14ac:dyDescent="0.2">
      <c r="C136" s="8"/>
      <c r="D136" s="8"/>
    </row>
    <row r="137" spans="3:4" ht="12.95" customHeight="1" x14ac:dyDescent="0.2">
      <c r="C137" s="8"/>
      <c r="D137" s="8"/>
    </row>
    <row r="138" spans="3:4" ht="12.95" customHeight="1" x14ac:dyDescent="0.2">
      <c r="C138" s="8"/>
      <c r="D138" s="8"/>
    </row>
    <row r="139" spans="3:4" ht="12.95" customHeight="1" x14ac:dyDescent="0.2">
      <c r="C139" s="8"/>
      <c r="D139" s="8"/>
    </row>
    <row r="140" spans="3:4" ht="12.95" customHeight="1" x14ac:dyDescent="0.2">
      <c r="C140" s="8"/>
      <c r="D140" s="8"/>
    </row>
    <row r="141" spans="3:4" ht="12.95" customHeight="1" x14ac:dyDescent="0.2">
      <c r="C141" s="8"/>
      <c r="D141" s="8"/>
    </row>
    <row r="142" spans="3:4" ht="12.95" customHeight="1" x14ac:dyDescent="0.2">
      <c r="C142" s="8"/>
      <c r="D142" s="8"/>
    </row>
    <row r="143" spans="3:4" ht="12.95" customHeight="1" x14ac:dyDescent="0.2">
      <c r="C143" s="8"/>
      <c r="D143" s="8"/>
    </row>
    <row r="144" spans="3:4" ht="12.95" customHeight="1" x14ac:dyDescent="0.2">
      <c r="C144" s="8"/>
      <c r="D144" s="8"/>
    </row>
    <row r="145" spans="3:4" ht="12.95" customHeight="1" x14ac:dyDescent="0.2">
      <c r="C145" s="8"/>
      <c r="D145" s="8"/>
    </row>
    <row r="146" spans="3:4" ht="12.95" customHeight="1" x14ac:dyDescent="0.2">
      <c r="C146" s="8"/>
      <c r="D146" s="8"/>
    </row>
    <row r="147" spans="3:4" ht="12.95" customHeight="1" x14ac:dyDescent="0.2">
      <c r="C147" s="8"/>
      <c r="D147" s="8"/>
    </row>
    <row r="148" spans="3:4" ht="12.95" customHeight="1" x14ac:dyDescent="0.2">
      <c r="C148" s="8"/>
      <c r="D148" s="8"/>
    </row>
    <row r="149" spans="3:4" ht="12.95" customHeight="1" x14ac:dyDescent="0.2">
      <c r="C149" s="8"/>
      <c r="D149" s="8"/>
    </row>
    <row r="150" spans="3:4" ht="12.95" customHeight="1" x14ac:dyDescent="0.2">
      <c r="C150" s="8"/>
      <c r="D150" s="8"/>
    </row>
    <row r="151" spans="3:4" ht="12.95" customHeight="1" x14ac:dyDescent="0.2">
      <c r="C151" s="8"/>
      <c r="D151" s="8"/>
    </row>
    <row r="152" spans="3:4" ht="12.95" customHeight="1" x14ac:dyDescent="0.2">
      <c r="C152" s="8"/>
      <c r="D152" s="8"/>
    </row>
    <row r="153" spans="3:4" ht="12.95" customHeight="1" x14ac:dyDescent="0.2">
      <c r="C153" s="8"/>
      <c r="D153" s="8"/>
    </row>
    <row r="154" spans="3:4" ht="12.95" customHeight="1" x14ac:dyDescent="0.2">
      <c r="C154" s="8"/>
      <c r="D154" s="8"/>
    </row>
    <row r="155" spans="3:4" ht="12.95" customHeight="1" x14ac:dyDescent="0.2">
      <c r="C155" s="8"/>
      <c r="D155" s="8"/>
    </row>
    <row r="156" spans="3:4" ht="12.95" customHeight="1" x14ac:dyDescent="0.2">
      <c r="C156" s="8"/>
      <c r="D156" s="8"/>
    </row>
    <row r="157" spans="3:4" ht="12.95" customHeight="1" x14ac:dyDescent="0.2">
      <c r="C157" s="8"/>
      <c r="D157" s="8"/>
    </row>
    <row r="158" spans="3:4" ht="12.95" customHeight="1" x14ac:dyDescent="0.2">
      <c r="C158" s="8"/>
      <c r="D158" s="8"/>
    </row>
    <row r="159" spans="3:4" ht="12.95" customHeight="1" x14ac:dyDescent="0.2">
      <c r="C159" s="8"/>
      <c r="D159" s="8"/>
    </row>
    <row r="160" spans="3:4" ht="12.95" customHeight="1" x14ac:dyDescent="0.2">
      <c r="C160" s="8"/>
      <c r="D160" s="8"/>
    </row>
    <row r="161" spans="3:4" ht="12.95" customHeight="1" x14ac:dyDescent="0.2">
      <c r="C161" s="8"/>
      <c r="D161" s="8"/>
    </row>
    <row r="162" spans="3:4" ht="12.95" customHeight="1" x14ac:dyDescent="0.2">
      <c r="C162" s="8"/>
      <c r="D162" s="8"/>
    </row>
    <row r="163" spans="3:4" ht="12.95" customHeight="1" x14ac:dyDescent="0.2">
      <c r="C163" s="8"/>
      <c r="D163" s="8"/>
    </row>
    <row r="164" spans="3:4" ht="12.95" customHeight="1" x14ac:dyDescent="0.2">
      <c r="C164" s="8"/>
      <c r="D164" s="8"/>
    </row>
    <row r="165" spans="3:4" ht="12.95" customHeight="1" x14ac:dyDescent="0.2">
      <c r="C165" s="8"/>
      <c r="D165" s="8"/>
    </row>
    <row r="166" spans="3:4" ht="12.95" customHeight="1" x14ac:dyDescent="0.2">
      <c r="C166" s="8"/>
      <c r="D166" s="8"/>
    </row>
    <row r="167" spans="3:4" ht="12.95" customHeight="1" x14ac:dyDescent="0.2">
      <c r="C167" s="8"/>
      <c r="D167" s="8"/>
    </row>
    <row r="168" spans="3:4" ht="12.95" customHeight="1" x14ac:dyDescent="0.2">
      <c r="C168" s="8"/>
      <c r="D168" s="8"/>
    </row>
    <row r="169" spans="3:4" ht="12.95" customHeight="1" x14ac:dyDescent="0.2">
      <c r="C169" s="8"/>
      <c r="D169" s="8"/>
    </row>
    <row r="170" spans="3:4" ht="12.95" customHeight="1" x14ac:dyDescent="0.2">
      <c r="C170" s="8"/>
      <c r="D170" s="8"/>
    </row>
    <row r="171" spans="3:4" ht="12.95" customHeight="1" x14ac:dyDescent="0.2">
      <c r="C171" s="8"/>
      <c r="D171" s="8"/>
    </row>
    <row r="172" spans="3:4" ht="12.95" customHeight="1" x14ac:dyDescent="0.2">
      <c r="C172" s="8"/>
      <c r="D172" s="8"/>
    </row>
    <row r="173" spans="3:4" ht="12.95" customHeight="1" x14ac:dyDescent="0.2">
      <c r="C173" s="8"/>
      <c r="D173" s="8"/>
    </row>
    <row r="174" spans="3:4" ht="12.95" customHeight="1" x14ac:dyDescent="0.2">
      <c r="C174" s="8"/>
      <c r="D174" s="8"/>
    </row>
    <row r="175" spans="3:4" ht="12.95" customHeight="1" x14ac:dyDescent="0.2">
      <c r="C175" s="8"/>
      <c r="D175" s="8"/>
    </row>
    <row r="176" spans="3:4" ht="12.95" customHeight="1" x14ac:dyDescent="0.2">
      <c r="C176" s="8"/>
      <c r="D176" s="8"/>
    </row>
    <row r="177" spans="3:4" ht="12.95" customHeight="1" x14ac:dyDescent="0.2">
      <c r="C177" s="8"/>
      <c r="D177" s="8"/>
    </row>
    <row r="178" spans="3:4" ht="12.95" customHeight="1" x14ac:dyDescent="0.2">
      <c r="C178" s="8"/>
      <c r="D178" s="8"/>
    </row>
    <row r="179" spans="3:4" ht="12.95" customHeight="1" x14ac:dyDescent="0.2">
      <c r="C179" s="8"/>
      <c r="D179" s="8"/>
    </row>
    <row r="180" spans="3:4" ht="12.95" customHeight="1" x14ac:dyDescent="0.2">
      <c r="C180" s="8"/>
      <c r="D180" s="8"/>
    </row>
    <row r="181" spans="3:4" ht="12.95" customHeight="1" x14ac:dyDescent="0.2">
      <c r="C181" s="8"/>
      <c r="D181" s="8"/>
    </row>
    <row r="182" spans="3:4" ht="12.95" customHeight="1" x14ac:dyDescent="0.2">
      <c r="C182" s="8"/>
      <c r="D182" s="8"/>
    </row>
    <row r="183" spans="3:4" ht="12.95" customHeight="1" x14ac:dyDescent="0.2">
      <c r="C183" s="8"/>
      <c r="D183" s="8"/>
    </row>
    <row r="184" spans="3:4" ht="12.95" customHeight="1" x14ac:dyDescent="0.2">
      <c r="C184" s="8"/>
      <c r="D184" s="8"/>
    </row>
    <row r="185" spans="3:4" ht="12.95" customHeight="1" x14ac:dyDescent="0.2">
      <c r="C185" s="8"/>
      <c r="D185" s="8"/>
    </row>
    <row r="186" spans="3:4" ht="12.95" customHeight="1" x14ac:dyDescent="0.2">
      <c r="C186" s="8"/>
      <c r="D186" s="8"/>
    </row>
    <row r="187" spans="3:4" ht="12.95" customHeight="1" x14ac:dyDescent="0.2">
      <c r="C187" s="8"/>
      <c r="D187" s="8"/>
    </row>
    <row r="188" spans="3:4" ht="12.95" customHeight="1" x14ac:dyDescent="0.2">
      <c r="C188" s="8"/>
      <c r="D188" s="8"/>
    </row>
    <row r="189" spans="3:4" ht="12.95" customHeight="1" x14ac:dyDescent="0.2">
      <c r="C189" s="8"/>
      <c r="D189" s="8"/>
    </row>
    <row r="190" spans="3:4" ht="12.95" customHeight="1" x14ac:dyDescent="0.2">
      <c r="C190" s="8"/>
      <c r="D190" s="8"/>
    </row>
    <row r="191" spans="3:4" ht="12.95" customHeight="1" x14ac:dyDescent="0.2">
      <c r="C191" s="8"/>
      <c r="D191" s="8"/>
    </row>
    <row r="192" spans="3:4" ht="12.95" customHeight="1" x14ac:dyDescent="0.2">
      <c r="C192" s="8"/>
      <c r="D192" s="8"/>
    </row>
    <row r="193" spans="3:4" ht="12.95" customHeight="1" x14ac:dyDescent="0.2">
      <c r="C193" s="8"/>
      <c r="D193" s="8"/>
    </row>
    <row r="194" spans="3:4" ht="12.95" customHeight="1" x14ac:dyDescent="0.2">
      <c r="C194" s="8"/>
      <c r="D194" s="8"/>
    </row>
    <row r="195" spans="3:4" ht="12.95" customHeight="1" x14ac:dyDescent="0.2">
      <c r="C195" s="8"/>
      <c r="D195" s="8"/>
    </row>
    <row r="196" spans="3:4" ht="12.95" customHeight="1" x14ac:dyDescent="0.2">
      <c r="C196" s="8"/>
      <c r="D196" s="8"/>
    </row>
    <row r="197" spans="3:4" ht="12.95" customHeight="1" x14ac:dyDescent="0.2">
      <c r="C197" s="8"/>
      <c r="D197" s="8"/>
    </row>
    <row r="198" spans="3:4" ht="12.95" customHeight="1" x14ac:dyDescent="0.2">
      <c r="C198" s="8"/>
      <c r="D198" s="8"/>
    </row>
    <row r="199" spans="3:4" ht="12.95" customHeight="1" x14ac:dyDescent="0.2">
      <c r="C199" s="8"/>
      <c r="D199" s="8"/>
    </row>
    <row r="200" spans="3:4" ht="12.95" customHeight="1" x14ac:dyDescent="0.2">
      <c r="C200" s="8"/>
      <c r="D200" s="8"/>
    </row>
    <row r="201" spans="3:4" ht="12.95" customHeight="1" x14ac:dyDescent="0.2">
      <c r="C201" s="8"/>
      <c r="D201" s="8"/>
    </row>
    <row r="202" spans="3:4" ht="12.95" customHeight="1" x14ac:dyDescent="0.2">
      <c r="C202" s="8"/>
      <c r="D202" s="8"/>
    </row>
    <row r="203" spans="3:4" ht="12.95" customHeight="1" x14ac:dyDescent="0.2">
      <c r="C203" s="8"/>
      <c r="D203" s="8"/>
    </row>
    <row r="204" spans="3:4" ht="12.95" customHeight="1" x14ac:dyDescent="0.2">
      <c r="C204" s="8"/>
      <c r="D204" s="8"/>
    </row>
    <row r="205" spans="3:4" ht="12.95" customHeight="1" x14ac:dyDescent="0.2">
      <c r="C205" s="8"/>
      <c r="D205" s="8"/>
    </row>
    <row r="206" spans="3:4" ht="12.95" customHeight="1" x14ac:dyDescent="0.2">
      <c r="C206" s="8"/>
      <c r="D206" s="8"/>
    </row>
    <row r="207" spans="3:4" ht="12.95" customHeight="1" x14ac:dyDescent="0.2">
      <c r="C207" s="8"/>
      <c r="D207" s="8"/>
    </row>
    <row r="208" spans="3:4" ht="12.95" customHeight="1" x14ac:dyDescent="0.2">
      <c r="C208" s="8"/>
      <c r="D208" s="8"/>
    </row>
    <row r="209" spans="3:4" ht="12.95" customHeight="1" x14ac:dyDescent="0.2">
      <c r="C209" s="8"/>
      <c r="D209" s="8"/>
    </row>
    <row r="210" spans="3:4" ht="12.95" customHeight="1" x14ac:dyDescent="0.2">
      <c r="C210" s="8"/>
      <c r="D210" s="8"/>
    </row>
    <row r="211" spans="3:4" ht="12.95" customHeight="1" x14ac:dyDescent="0.2">
      <c r="C211" s="8"/>
      <c r="D211" s="8"/>
    </row>
    <row r="212" spans="3:4" ht="12.95" customHeight="1" x14ac:dyDescent="0.2">
      <c r="C212" s="8"/>
      <c r="D212" s="8"/>
    </row>
    <row r="213" spans="3:4" ht="12.95" customHeight="1" x14ac:dyDescent="0.2">
      <c r="C213" s="8"/>
      <c r="D213" s="8"/>
    </row>
    <row r="214" spans="3:4" ht="12.95" customHeight="1" x14ac:dyDescent="0.2">
      <c r="C214" s="8"/>
      <c r="D214" s="8"/>
    </row>
    <row r="215" spans="3:4" ht="12.95" customHeight="1" x14ac:dyDescent="0.2">
      <c r="C215" s="8"/>
      <c r="D215" s="8"/>
    </row>
    <row r="216" spans="3:4" ht="12.95" customHeight="1" x14ac:dyDescent="0.2">
      <c r="C216" s="8"/>
      <c r="D216" s="8"/>
    </row>
    <row r="217" spans="3:4" ht="12.95" customHeight="1" x14ac:dyDescent="0.2">
      <c r="C217" s="8"/>
      <c r="D217" s="8"/>
    </row>
    <row r="218" spans="3:4" ht="12.95" customHeight="1" x14ac:dyDescent="0.2">
      <c r="C218" s="8"/>
      <c r="D218" s="8"/>
    </row>
    <row r="219" spans="3:4" ht="12.95" customHeight="1" x14ac:dyDescent="0.2">
      <c r="C219" s="8"/>
      <c r="D219" s="8"/>
    </row>
    <row r="220" spans="3:4" ht="12.95" customHeight="1" x14ac:dyDescent="0.2">
      <c r="C220" s="8"/>
      <c r="D220" s="8"/>
    </row>
    <row r="221" spans="3:4" ht="12.95" customHeight="1" x14ac:dyDescent="0.2">
      <c r="C221" s="8"/>
      <c r="D221" s="8"/>
    </row>
    <row r="222" spans="3:4" ht="12.95" customHeight="1" x14ac:dyDescent="0.2">
      <c r="C222" s="8"/>
      <c r="D222" s="8"/>
    </row>
    <row r="223" spans="3:4" ht="12.95" customHeight="1" x14ac:dyDescent="0.2">
      <c r="C223" s="8"/>
      <c r="D223" s="8"/>
    </row>
    <row r="224" spans="3:4" ht="12.95" customHeight="1" x14ac:dyDescent="0.2">
      <c r="C224" s="8"/>
      <c r="D224" s="8"/>
    </row>
    <row r="225" spans="3:4" ht="12.95" customHeight="1" x14ac:dyDescent="0.2">
      <c r="C225" s="8"/>
      <c r="D225" s="8"/>
    </row>
    <row r="226" spans="3:4" ht="12.95" customHeight="1" x14ac:dyDescent="0.2">
      <c r="C226" s="8"/>
      <c r="D226" s="8"/>
    </row>
    <row r="227" spans="3:4" ht="12.95" customHeight="1" x14ac:dyDescent="0.2">
      <c r="C227" s="8"/>
      <c r="D227" s="8"/>
    </row>
    <row r="228" spans="3:4" ht="12.95" customHeight="1" x14ac:dyDescent="0.2">
      <c r="C228" s="8"/>
      <c r="D228" s="8"/>
    </row>
    <row r="229" spans="3:4" ht="12.95" customHeight="1" x14ac:dyDescent="0.2">
      <c r="C229" s="8"/>
      <c r="D229" s="8"/>
    </row>
    <row r="230" spans="3:4" ht="12.95" customHeight="1" x14ac:dyDescent="0.2">
      <c r="C230" s="8"/>
      <c r="D230" s="8"/>
    </row>
    <row r="231" spans="3:4" ht="12.95" customHeight="1" x14ac:dyDescent="0.2">
      <c r="C231" s="8"/>
      <c r="D231" s="8"/>
    </row>
    <row r="232" spans="3:4" ht="12.95" customHeight="1" x14ac:dyDescent="0.2">
      <c r="C232" s="8"/>
      <c r="D232" s="8"/>
    </row>
    <row r="233" spans="3:4" ht="12.95" customHeight="1" x14ac:dyDescent="0.2">
      <c r="C233" s="8"/>
      <c r="D233" s="8"/>
    </row>
    <row r="234" spans="3:4" ht="12.95" customHeight="1" x14ac:dyDescent="0.2">
      <c r="C234" s="8"/>
      <c r="D234" s="8"/>
    </row>
    <row r="235" spans="3:4" ht="12.95" customHeight="1" x14ac:dyDescent="0.2">
      <c r="C235" s="8"/>
      <c r="D235" s="8"/>
    </row>
    <row r="236" spans="3:4" ht="12.95" customHeight="1" x14ac:dyDescent="0.2">
      <c r="C236" s="8"/>
      <c r="D236" s="8"/>
    </row>
    <row r="237" spans="3:4" ht="12.95" customHeight="1" x14ac:dyDescent="0.2">
      <c r="C237" s="8"/>
      <c r="D237" s="8"/>
    </row>
    <row r="238" spans="3:4" ht="12.95" customHeight="1" x14ac:dyDescent="0.2">
      <c r="C238" s="8"/>
      <c r="D238" s="8"/>
    </row>
    <row r="239" spans="3:4" ht="12.95" customHeight="1" x14ac:dyDescent="0.2">
      <c r="C239" s="8"/>
      <c r="D239" s="8"/>
    </row>
    <row r="240" spans="3:4" ht="12.95" customHeight="1" x14ac:dyDescent="0.2">
      <c r="C240" s="8"/>
      <c r="D240" s="8"/>
    </row>
    <row r="241" spans="3:4" ht="12.95" customHeight="1" x14ac:dyDescent="0.2">
      <c r="C241" s="8"/>
      <c r="D241" s="8"/>
    </row>
    <row r="242" spans="3:4" ht="12.95" customHeight="1" x14ac:dyDescent="0.2">
      <c r="C242" s="8"/>
      <c r="D242" s="8"/>
    </row>
    <row r="243" spans="3:4" ht="12.95" customHeight="1" x14ac:dyDescent="0.2">
      <c r="C243" s="8"/>
      <c r="D243" s="8"/>
    </row>
    <row r="244" spans="3:4" ht="12.95" customHeight="1" x14ac:dyDescent="0.2">
      <c r="C244" s="8"/>
      <c r="D244" s="8"/>
    </row>
    <row r="245" spans="3:4" ht="12.95" customHeight="1" x14ac:dyDescent="0.2">
      <c r="C245" s="8"/>
      <c r="D245" s="8"/>
    </row>
    <row r="246" spans="3:4" ht="12.95" customHeight="1" x14ac:dyDescent="0.2">
      <c r="C246" s="8"/>
      <c r="D246" s="8"/>
    </row>
    <row r="247" spans="3:4" ht="12.95" customHeight="1" x14ac:dyDescent="0.2">
      <c r="C247" s="8"/>
      <c r="D247" s="8"/>
    </row>
    <row r="248" spans="3:4" ht="12.95" customHeight="1" x14ac:dyDescent="0.2">
      <c r="C248" s="8"/>
      <c r="D248" s="8"/>
    </row>
    <row r="249" spans="3:4" ht="12.95" customHeight="1" x14ac:dyDescent="0.2">
      <c r="C249" s="8"/>
      <c r="D249" s="8"/>
    </row>
    <row r="250" spans="3:4" ht="12.95" customHeight="1" x14ac:dyDescent="0.2">
      <c r="C250" s="8"/>
      <c r="D250" s="8"/>
    </row>
    <row r="251" spans="3:4" ht="12.95" customHeight="1" x14ac:dyDescent="0.2">
      <c r="C251" s="8"/>
      <c r="D251" s="8"/>
    </row>
    <row r="252" spans="3:4" ht="12.95" customHeight="1" x14ac:dyDescent="0.2">
      <c r="C252" s="8"/>
      <c r="D252" s="8"/>
    </row>
    <row r="253" spans="3:4" ht="12.95" customHeight="1" x14ac:dyDescent="0.2">
      <c r="C253" s="8"/>
      <c r="D253" s="8"/>
    </row>
    <row r="254" spans="3:4" ht="12.95" customHeight="1" x14ac:dyDescent="0.2">
      <c r="C254" s="8"/>
      <c r="D254" s="8"/>
    </row>
    <row r="255" spans="3:4" ht="12.95" customHeight="1" x14ac:dyDescent="0.2">
      <c r="C255" s="8"/>
      <c r="D255" s="8"/>
    </row>
    <row r="256" spans="3:4" ht="12.95" customHeight="1" x14ac:dyDescent="0.2">
      <c r="C256" s="8"/>
      <c r="D256" s="8"/>
    </row>
    <row r="257" spans="3:4" ht="12.95" customHeight="1" x14ac:dyDescent="0.2">
      <c r="C257" s="8"/>
      <c r="D257" s="8"/>
    </row>
    <row r="258" spans="3:4" ht="12.95" customHeight="1" x14ac:dyDescent="0.2">
      <c r="C258" s="8"/>
      <c r="D258" s="8"/>
    </row>
    <row r="259" spans="3:4" ht="12.95" customHeight="1" x14ac:dyDescent="0.2">
      <c r="C259" s="8"/>
      <c r="D259" s="8"/>
    </row>
    <row r="260" spans="3:4" ht="12.95" customHeight="1" x14ac:dyDescent="0.2">
      <c r="C260" s="8"/>
      <c r="D260" s="8"/>
    </row>
    <row r="261" spans="3:4" ht="12.95" customHeight="1" x14ac:dyDescent="0.2">
      <c r="C261" s="8"/>
      <c r="D261" s="8"/>
    </row>
    <row r="262" spans="3:4" ht="12.95" customHeight="1" x14ac:dyDescent="0.2">
      <c r="C262" s="8"/>
      <c r="D262" s="8"/>
    </row>
    <row r="263" spans="3:4" ht="12.95" customHeight="1" x14ac:dyDescent="0.2">
      <c r="C263" s="8"/>
      <c r="D263" s="8"/>
    </row>
    <row r="264" spans="3:4" ht="12.95" customHeight="1" x14ac:dyDescent="0.2">
      <c r="C264" s="8"/>
      <c r="D264" s="8"/>
    </row>
    <row r="265" spans="3:4" ht="12.95" customHeight="1" x14ac:dyDescent="0.2">
      <c r="C265" s="8"/>
      <c r="D265" s="8"/>
    </row>
    <row r="266" spans="3:4" ht="12.95" customHeight="1" x14ac:dyDescent="0.2">
      <c r="C266" s="8"/>
      <c r="D266" s="8"/>
    </row>
    <row r="267" spans="3:4" ht="12.95" customHeight="1" x14ac:dyDescent="0.2">
      <c r="C267" s="8"/>
      <c r="D267" s="8"/>
    </row>
    <row r="268" spans="3:4" ht="12.95" customHeight="1" x14ac:dyDescent="0.2">
      <c r="C268" s="8"/>
      <c r="D268" s="8"/>
    </row>
    <row r="269" spans="3:4" ht="12.95" customHeight="1" x14ac:dyDescent="0.2">
      <c r="C269" s="8"/>
      <c r="D269" s="8"/>
    </row>
    <row r="270" spans="3:4" ht="12.95" customHeight="1" x14ac:dyDescent="0.2">
      <c r="C270" s="8"/>
      <c r="D270" s="8"/>
    </row>
    <row r="271" spans="3:4" ht="12.95" customHeight="1" x14ac:dyDescent="0.2">
      <c r="C271" s="8"/>
      <c r="D271" s="8"/>
    </row>
    <row r="272" spans="3:4" ht="12.95" customHeight="1" x14ac:dyDescent="0.2">
      <c r="C272" s="8"/>
      <c r="D272" s="8"/>
    </row>
    <row r="273" spans="3:4" ht="12.95" customHeight="1" x14ac:dyDescent="0.2">
      <c r="C273" s="8"/>
      <c r="D273" s="8"/>
    </row>
    <row r="274" spans="3:4" ht="12.95" customHeight="1" x14ac:dyDescent="0.2">
      <c r="C274" s="8"/>
      <c r="D274" s="8"/>
    </row>
    <row r="275" spans="3:4" ht="12.95" customHeight="1" x14ac:dyDescent="0.2">
      <c r="C275" s="8"/>
      <c r="D275" s="8"/>
    </row>
    <row r="276" spans="3:4" ht="12.95" customHeight="1" x14ac:dyDescent="0.2">
      <c r="C276" s="8"/>
      <c r="D276" s="8"/>
    </row>
    <row r="277" spans="3:4" ht="12.95" customHeight="1" x14ac:dyDescent="0.2">
      <c r="C277" s="8"/>
      <c r="D277" s="8"/>
    </row>
    <row r="278" spans="3:4" ht="12.95" customHeight="1" x14ac:dyDescent="0.2">
      <c r="C278" s="8"/>
      <c r="D278" s="8"/>
    </row>
    <row r="279" spans="3:4" ht="12.95" customHeight="1" x14ac:dyDescent="0.2">
      <c r="C279" s="8"/>
      <c r="D279" s="8"/>
    </row>
    <row r="280" spans="3:4" ht="12.95" customHeight="1" x14ac:dyDescent="0.2">
      <c r="C280" s="8"/>
      <c r="D280" s="8"/>
    </row>
    <row r="281" spans="3:4" ht="12.95" customHeight="1" x14ac:dyDescent="0.2">
      <c r="C281" s="8"/>
      <c r="D281" s="8"/>
    </row>
    <row r="282" spans="3:4" ht="12.95" customHeight="1" x14ac:dyDescent="0.2">
      <c r="C282" s="8"/>
      <c r="D282" s="8"/>
    </row>
    <row r="283" spans="3:4" ht="12.95" customHeight="1" x14ac:dyDescent="0.2">
      <c r="C283" s="8"/>
      <c r="D283" s="8"/>
    </row>
    <row r="284" spans="3:4" ht="12.95" customHeight="1" x14ac:dyDescent="0.2">
      <c r="C284" s="8"/>
      <c r="D284" s="8"/>
    </row>
    <row r="285" spans="3:4" ht="12.95" customHeight="1" x14ac:dyDescent="0.2">
      <c r="C285" s="8"/>
      <c r="D285" s="8"/>
    </row>
    <row r="286" spans="3:4" ht="12.95" customHeight="1" x14ac:dyDescent="0.2">
      <c r="C286" s="8"/>
      <c r="D286" s="8"/>
    </row>
    <row r="287" spans="3:4" ht="12.95" customHeight="1" x14ac:dyDescent="0.2">
      <c r="C287" s="8"/>
      <c r="D287" s="8"/>
    </row>
    <row r="288" spans="3:4" ht="12.95" customHeight="1" x14ac:dyDescent="0.2">
      <c r="C288" s="8"/>
      <c r="D288" s="8"/>
    </row>
    <row r="289" spans="3:4" ht="12.95" customHeight="1" x14ac:dyDescent="0.2">
      <c r="C289" s="8"/>
      <c r="D289" s="8"/>
    </row>
    <row r="290" spans="3:4" ht="12.95" customHeight="1" x14ac:dyDescent="0.2">
      <c r="C290" s="8"/>
      <c r="D290" s="8"/>
    </row>
    <row r="291" spans="3:4" ht="12.95" customHeight="1" x14ac:dyDescent="0.2">
      <c r="C291" s="8"/>
      <c r="D291" s="8"/>
    </row>
    <row r="292" spans="3:4" ht="12.95" customHeight="1" x14ac:dyDescent="0.2">
      <c r="C292" s="8"/>
      <c r="D292" s="8"/>
    </row>
    <row r="293" spans="3:4" ht="12.95" customHeight="1" x14ac:dyDescent="0.2">
      <c r="C293" s="8"/>
      <c r="D293" s="8"/>
    </row>
    <row r="294" spans="3:4" ht="12.95" customHeight="1" x14ac:dyDescent="0.2">
      <c r="C294" s="8"/>
      <c r="D294" s="8"/>
    </row>
    <row r="295" spans="3:4" ht="12.95" customHeight="1" x14ac:dyDescent="0.2">
      <c r="C295" s="8"/>
      <c r="D295" s="8"/>
    </row>
    <row r="296" spans="3:4" ht="12.95" customHeight="1" x14ac:dyDescent="0.2">
      <c r="C296" s="8"/>
      <c r="D296" s="8"/>
    </row>
    <row r="297" spans="3:4" ht="12.95" customHeight="1" x14ac:dyDescent="0.2">
      <c r="C297" s="8"/>
      <c r="D297" s="8"/>
    </row>
    <row r="298" spans="3:4" ht="12.95" customHeight="1" x14ac:dyDescent="0.2">
      <c r="C298" s="8"/>
      <c r="D298" s="8"/>
    </row>
    <row r="299" spans="3:4" ht="12.95" customHeight="1" x14ac:dyDescent="0.2">
      <c r="C299" s="8"/>
      <c r="D299" s="8"/>
    </row>
    <row r="300" spans="3:4" ht="12.95" customHeight="1" x14ac:dyDescent="0.2">
      <c r="C300" s="8"/>
      <c r="D300" s="8"/>
    </row>
    <row r="301" spans="3:4" ht="12.95" customHeight="1" x14ac:dyDescent="0.2">
      <c r="C301" s="8"/>
      <c r="D301" s="8"/>
    </row>
    <row r="302" spans="3:4" ht="12.95" customHeight="1" x14ac:dyDescent="0.2">
      <c r="C302" s="8"/>
      <c r="D302" s="8"/>
    </row>
    <row r="303" spans="3:4" ht="12.95" customHeight="1" x14ac:dyDescent="0.2">
      <c r="C303" s="8"/>
      <c r="D303" s="8"/>
    </row>
    <row r="304" spans="3:4" ht="12.95" customHeight="1" x14ac:dyDescent="0.2">
      <c r="C304" s="8"/>
      <c r="D304" s="8"/>
    </row>
    <row r="305" spans="3:4" ht="12.95" customHeight="1" x14ac:dyDescent="0.2">
      <c r="C305" s="8"/>
      <c r="D305" s="8"/>
    </row>
    <row r="306" spans="3:4" ht="12.95" customHeight="1" x14ac:dyDescent="0.2">
      <c r="C306" s="8"/>
      <c r="D306" s="8"/>
    </row>
    <row r="307" spans="3:4" ht="12.95" customHeight="1" x14ac:dyDescent="0.2">
      <c r="C307" s="8"/>
      <c r="D307" s="8"/>
    </row>
    <row r="308" spans="3:4" ht="12.95" customHeight="1" x14ac:dyDescent="0.2">
      <c r="C308" s="8"/>
      <c r="D308" s="8"/>
    </row>
    <row r="309" spans="3:4" ht="12.95" customHeight="1" x14ac:dyDescent="0.2">
      <c r="C309" s="8"/>
      <c r="D309" s="8"/>
    </row>
    <row r="310" spans="3:4" ht="12.95" customHeight="1" x14ac:dyDescent="0.2">
      <c r="C310" s="8"/>
      <c r="D310" s="8"/>
    </row>
    <row r="311" spans="3:4" ht="12.95" customHeight="1" x14ac:dyDescent="0.2">
      <c r="C311" s="8"/>
      <c r="D311" s="8"/>
    </row>
    <row r="312" spans="3:4" ht="12.95" customHeight="1" x14ac:dyDescent="0.2">
      <c r="C312" s="8"/>
      <c r="D312" s="8"/>
    </row>
    <row r="313" spans="3:4" ht="12.95" customHeight="1" x14ac:dyDescent="0.2">
      <c r="C313" s="8"/>
      <c r="D313" s="8"/>
    </row>
    <row r="314" spans="3:4" ht="12.95" customHeight="1" x14ac:dyDescent="0.2">
      <c r="C314" s="8"/>
      <c r="D314" s="8"/>
    </row>
    <row r="315" spans="3:4" ht="12.95" customHeight="1" x14ac:dyDescent="0.2">
      <c r="C315" s="8"/>
      <c r="D315" s="8"/>
    </row>
    <row r="316" spans="3:4" ht="12.95" customHeight="1" x14ac:dyDescent="0.2">
      <c r="C316" s="8"/>
      <c r="D316" s="8"/>
    </row>
    <row r="317" spans="3:4" ht="12.95" customHeight="1" x14ac:dyDescent="0.2">
      <c r="C317" s="8"/>
      <c r="D317" s="8"/>
    </row>
    <row r="318" spans="3:4" ht="12.95" customHeight="1" x14ac:dyDescent="0.2">
      <c r="C318" s="8"/>
      <c r="D318" s="8"/>
    </row>
    <row r="319" spans="3:4" ht="12.95" customHeight="1" x14ac:dyDescent="0.2">
      <c r="C319" s="8"/>
      <c r="D319" s="8"/>
    </row>
    <row r="320" spans="3:4" ht="12.95" customHeight="1" x14ac:dyDescent="0.2">
      <c r="C320" s="8"/>
      <c r="D320" s="8"/>
    </row>
    <row r="321" spans="3:4" ht="12.95" customHeight="1" x14ac:dyDescent="0.2">
      <c r="C321" s="8"/>
      <c r="D321" s="8"/>
    </row>
    <row r="322" spans="3:4" ht="12.95" customHeight="1" x14ac:dyDescent="0.2">
      <c r="C322" s="8"/>
      <c r="D322" s="8"/>
    </row>
    <row r="323" spans="3:4" ht="12.95" customHeight="1" x14ac:dyDescent="0.2">
      <c r="C323" s="8"/>
      <c r="D323" s="8"/>
    </row>
    <row r="324" spans="3:4" ht="12.95" customHeight="1" x14ac:dyDescent="0.2">
      <c r="C324" s="8"/>
      <c r="D324" s="8"/>
    </row>
    <row r="325" spans="3:4" ht="12.95" customHeight="1" x14ac:dyDescent="0.2">
      <c r="C325" s="8"/>
      <c r="D325" s="8"/>
    </row>
    <row r="326" spans="3:4" ht="12.95" customHeight="1" x14ac:dyDescent="0.2">
      <c r="C326" s="8"/>
      <c r="D326" s="8"/>
    </row>
    <row r="327" spans="3:4" ht="12.95" customHeight="1" x14ac:dyDescent="0.2">
      <c r="C327" s="8"/>
      <c r="D327" s="8"/>
    </row>
    <row r="328" spans="3:4" ht="12.95" customHeight="1" x14ac:dyDescent="0.2">
      <c r="C328" s="8"/>
      <c r="D328" s="8"/>
    </row>
    <row r="329" spans="3:4" ht="12.95" customHeight="1" x14ac:dyDescent="0.2">
      <c r="C329" s="8"/>
      <c r="D329" s="8"/>
    </row>
    <row r="330" spans="3:4" ht="12.95" customHeight="1" x14ac:dyDescent="0.2">
      <c r="C330" s="8"/>
      <c r="D330" s="8"/>
    </row>
    <row r="331" spans="3:4" ht="12.95" customHeight="1" x14ac:dyDescent="0.2">
      <c r="C331" s="8"/>
      <c r="D331" s="8"/>
    </row>
    <row r="332" spans="3:4" ht="12.95" customHeight="1" x14ac:dyDescent="0.2">
      <c r="C332" s="8"/>
      <c r="D332" s="8"/>
    </row>
    <row r="333" spans="3:4" ht="12.95" customHeight="1" x14ac:dyDescent="0.2">
      <c r="C333" s="8"/>
      <c r="D333" s="8"/>
    </row>
    <row r="334" spans="3:4" ht="12.95" customHeight="1" x14ac:dyDescent="0.2">
      <c r="C334" s="8"/>
      <c r="D334" s="8"/>
    </row>
    <row r="335" spans="3:4" ht="12.95" customHeight="1" x14ac:dyDescent="0.2">
      <c r="C335" s="8"/>
      <c r="D335" s="8"/>
    </row>
    <row r="336" spans="3:4" ht="12.95" customHeight="1" x14ac:dyDescent="0.2">
      <c r="C336" s="8"/>
      <c r="D336" s="8"/>
    </row>
    <row r="337" spans="3:4" ht="12.95" customHeight="1" x14ac:dyDescent="0.2">
      <c r="C337" s="8"/>
      <c r="D337" s="8"/>
    </row>
    <row r="338" spans="3:4" ht="12.95" customHeight="1" x14ac:dyDescent="0.2">
      <c r="C338" s="8"/>
      <c r="D338" s="8"/>
    </row>
    <row r="339" spans="3:4" ht="12.95" customHeight="1" x14ac:dyDescent="0.2">
      <c r="C339" s="8"/>
      <c r="D339" s="8"/>
    </row>
    <row r="340" spans="3:4" ht="12.95" customHeight="1" x14ac:dyDescent="0.2">
      <c r="C340" s="8"/>
      <c r="D340" s="8"/>
    </row>
    <row r="341" spans="3:4" ht="12.95" customHeight="1" x14ac:dyDescent="0.2">
      <c r="C341" s="8"/>
      <c r="D341" s="8"/>
    </row>
    <row r="342" spans="3:4" ht="12.95" customHeight="1" x14ac:dyDescent="0.2">
      <c r="C342" s="8"/>
      <c r="D342" s="8"/>
    </row>
    <row r="343" spans="3:4" ht="12.95" customHeight="1" x14ac:dyDescent="0.2">
      <c r="C343" s="8"/>
      <c r="D343" s="8"/>
    </row>
    <row r="344" spans="3:4" ht="12.95" customHeight="1" x14ac:dyDescent="0.2">
      <c r="C344" s="8"/>
      <c r="D344" s="8"/>
    </row>
    <row r="345" spans="3:4" ht="12.95" customHeight="1" x14ac:dyDescent="0.2">
      <c r="C345" s="8"/>
      <c r="D345" s="8"/>
    </row>
    <row r="346" spans="3:4" ht="12.95" customHeight="1" x14ac:dyDescent="0.2">
      <c r="C346" s="8"/>
      <c r="D346" s="8"/>
    </row>
    <row r="347" spans="3:4" ht="12.95" customHeight="1" x14ac:dyDescent="0.2">
      <c r="C347" s="8"/>
      <c r="D347" s="8"/>
    </row>
    <row r="348" spans="3:4" ht="12.95" customHeight="1" x14ac:dyDescent="0.2">
      <c r="C348" s="8"/>
      <c r="D348" s="8"/>
    </row>
    <row r="349" spans="3:4" ht="12.95" customHeight="1" x14ac:dyDescent="0.2">
      <c r="C349" s="8"/>
      <c r="D349" s="8"/>
    </row>
    <row r="350" spans="3:4" ht="12.95" customHeight="1" x14ac:dyDescent="0.2">
      <c r="C350" s="8"/>
      <c r="D350" s="8"/>
    </row>
    <row r="351" spans="3:4" ht="12.95" customHeight="1" x14ac:dyDescent="0.2">
      <c r="C351" s="8"/>
      <c r="D351" s="8"/>
    </row>
    <row r="352" spans="3:4" ht="12.95" customHeight="1" x14ac:dyDescent="0.2">
      <c r="C352" s="8"/>
      <c r="D352" s="8"/>
    </row>
    <row r="353" spans="3:4" ht="12.95" customHeight="1" x14ac:dyDescent="0.2">
      <c r="C353" s="8"/>
      <c r="D353" s="8"/>
    </row>
    <row r="354" spans="3:4" ht="12.95" customHeight="1" x14ac:dyDescent="0.2">
      <c r="C354" s="8"/>
      <c r="D354" s="8"/>
    </row>
    <row r="355" spans="3:4" ht="12.95" customHeight="1" x14ac:dyDescent="0.2">
      <c r="C355" s="8"/>
      <c r="D355" s="8"/>
    </row>
    <row r="356" spans="3:4" ht="12.95" customHeight="1" x14ac:dyDescent="0.2">
      <c r="C356" s="8"/>
      <c r="D356" s="8"/>
    </row>
    <row r="357" spans="3:4" ht="12.95" customHeight="1" x14ac:dyDescent="0.2">
      <c r="C357" s="8"/>
      <c r="D357" s="8"/>
    </row>
    <row r="358" spans="3:4" ht="12.95" customHeight="1" x14ac:dyDescent="0.2">
      <c r="C358" s="8"/>
      <c r="D358" s="8"/>
    </row>
    <row r="359" spans="3:4" ht="12.95" customHeight="1" x14ac:dyDescent="0.2">
      <c r="C359" s="8"/>
      <c r="D359" s="8"/>
    </row>
    <row r="360" spans="3:4" ht="12.95" customHeight="1" x14ac:dyDescent="0.2">
      <c r="C360" s="8"/>
      <c r="D360" s="8"/>
    </row>
    <row r="361" spans="3:4" ht="12.95" customHeight="1" x14ac:dyDescent="0.2">
      <c r="C361" s="8"/>
      <c r="D361" s="8"/>
    </row>
    <row r="362" spans="3:4" ht="12.95" customHeight="1" x14ac:dyDescent="0.2">
      <c r="C362" s="8"/>
      <c r="D362" s="8"/>
    </row>
    <row r="363" spans="3:4" ht="12.95" customHeight="1" x14ac:dyDescent="0.2">
      <c r="C363" s="8"/>
      <c r="D363" s="8"/>
    </row>
    <row r="364" spans="3:4" ht="12.95" customHeight="1" x14ac:dyDescent="0.2">
      <c r="C364" s="8"/>
      <c r="D364" s="8"/>
    </row>
    <row r="365" spans="3:4" ht="12.95" customHeight="1" x14ac:dyDescent="0.2">
      <c r="C365" s="8"/>
      <c r="D365" s="8"/>
    </row>
    <row r="366" spans="3:4" ht="12.95" customHeight="1" x14ac:dyDescent="0.2">
      <c r="C366" s="8"/>
      <c r="D366" s="8"/>
    </row>
    <row r="367" spans="3:4" ht="12.95" customHeight="1" x14ac:dyDescent="0.2">
      <c r="C367" s="8"/>
      <c r="D367" s="8"/>
    </row>
    <row r="368" spans="3:4" ht="12.95" customHeight="1" x14ac:dyDescent="0.2">
      <c r="C368" s="8"/>
      <c r="D368" s="8"/>
    </row>
    <row r="369" spans="3:4" ht="12.95" customHeight="1" x14ac:dyDescent="0.2">
      <c r="C369" s="8"/>
      <c r="D369" s="8"/>
    </row>
    <row r="370" spans="3:4" ht="12.95" customHeight="1" x14ac:dyDescent="0.2">
      <c r="C370" s="8"/>
      <c r="D370" s="8"/>
    </row>
    <row r="371" spans="3:4" ht="12.95" customHeight="1" x14ac:dyDescent="0.2">
      <c r="C371" s="8"/>
      <c r="D371" s="8"/>
    </row>
    <row r="372" spans="3:4" ht="12.95" customHeight="1" x14ac:dyDescent="0.2">
      <c r="C372" s="8"/>
      <c r="D372" s="8"/>
    </row>
    <row r="373" spans="3:4" ht="12.95" customHeight="1" x14ac:dyDescent="0.2">
      <c r="C373" s="8"/>
      <c r="D373" s="8"/>
    </row>
    <row r="374" spans="3:4" ht="12.95" customHeight="1" x14ac:dyDescent="0.2">
      <c r="C374" s="8"/>
      <c r="D374" s="8"/>
    </row>
    <row r="375" spans="3:4" ht="12.95" customHeight="1" x14ac:dyDescent="0.2">
      <c r="C375" s="8"/>
      <c r="D375" s="8"/>
    </row>
    <row r="376" spans="3:4" ht="12.95" customHeight="1" x14ac:dyDescent="0.2">
      <c r="C376" s="8"/>
      <c r="D376" s="8"/>
    </row>
    <row r="377" spans="3:4" ht="12.95" customHeight="1" x14ac:dyDescent="0.2">
      <c r="C377" s="8"/>
      <c r="D377" s="8"/>
    </row>
    <row r="378" spans="3:4" ht="12.95" customHeight="1" x14ac:dyDescent="0.2">
      <c r="C378" s="8"/>
      <c r="D378" s="8"/>
    </row>
    <row r="379" spans="3:4" ht="12.95" customHeight="1" x14ac:dyDescent="0.2">
      <c r="C379" s="8"/>
      <c r="D379" s="8"/>
    </row>
    <row r="380" spans="3:4" ht="12.95" customHeight="1" x14ac:dyDescent="0.2">
      <c r="C380" s="8"/>
      <c r="D380" s="8"/>
    </row>
    <row r="381" spans="3:4" ht="12.95" customHeight="1" x14ac:dyDescent="0.2">
      <c r="C381" s="8"/>
      <c r="D381" s="8"/>
    </row>
    <row r="382" spans="3:4" ht="12.95" customHeight="1" x14ac:dyDescent="0.2">
      <c r="C382" s="8"/>
      <c r="D382" s="8"/>
    </row>
    <row r="383" spans="3:4" ht="12.95" customHeight="1" x14ac:dyDescent="0.2">
      <c r="C383" s="8"/>
      <c r="D383" s="8"/>
    </row>
    <row r="384" spans="3:4" ht="12.95" customHeight="1" x14ac:dyDescent="0.2">
      <c r="C384" s="8"/>
      <c r="D384" s="8"/>
    </row>
    <row r="385" spans="3:4" ht="12.95" customHeight="1" x14ac:dyDescent="0.2">
      <c r="C385" s="8"/>
      <c r="D385" s="8"/>
    </row>
    <row r="386" spans="3:4" ht="12.95" customHeight="1" x14ac:dyDescent="0.2">
      <c r="C386" s="8"/>
      <c r="D386" s="8"/>
    </row>
    <row r="387" spans="3:4" ht="12.95" customHeight="1" x14ac:dyDescent="0.2">
      <c r="C387" s="8"/>
      <c r="D387" s="8"/>
    </row>
    <row r="388" spans="3:4" ht="12.95" customHeight="1" x14ac:dyDescent="0.2">
      <c r="C388" s="8"/>
      <c r="D388" s="8"/>
    </row>
    <row r="389" spans="3:4" ht="12.95" customHeight="1" x14ac:dyDescent="0.2">
      <c r="C389" s="8"/>
      <c r="D389" s="8"/>
    </row>
    <row r="390" spans="3:4" ht="12.95" customHeight="1" x14ac:dyDescent="0.2">
      <c r="C390" s="8"/>
      <c r="D390" s="8"/>
    </row>
    <row r="391" spans="3:4" ht="12.95" customHeight="1" x14ac:dyDescent="0.2">
      <c r="C391" s="8"/>
      <c r="D391" s="8"/>
    </row>
    <row r="392" spans="3:4" ht="12.95" customHeight="1" x14ac:dyDescent="0.2">
      <c r="C392" s="8"/>
      <c r="D392" s="8"/>
    </row>
    <row r="393" spans="3:4" ht="12.95" customHeight="1" x14ac:dyDescent="0.2">
      <c r="C393" s="8"/>
      <c r="D393" s="8"/>
    </row>
    <row r="394" spans="3:4" ht="12.95" customHeight="1" x14ac:dyDescent="0.2">
      <c r="C394" s="8"/>
      <c r="D394" s="8"/>
    </row>
    <row r="395" spans="3:4" ht="12.95" customHeight="1" x14ac:dyDescent="0.2">
      <c r="C395" s="8"/>
      <c r="D395" s="8"/>
    </row>
    <row r="396" spans="3:4" ht="12.95" customHeight="1" x14ac:dyDescent="0.2">
      <c r="C396" s="8"/>
      <c r="D396" s="8"/>
    </row>
    <row r="397" spans="3:4" ht="12.95" customHeight="1" x14ac:dyDescent="0.2">
      <c r="C397" s="8"/>
      <c r="D397" s="8"/>
    </row>
    <row r="398" spans="3:4" ht="12.95" customHeight="1" x14ac:dyDescent="0.2">
      <c r="C398" s="8"/>
      <c r="D398" s="8"/>
    </row>
    <row r="399" spans="3:4" ht="12.95" customHeight="1" x14ac:dyDescent="0.2">
      <c r="C399" s="8"/>
      <c r="D399" s="8"/>
    </row>
    <row r="400" spans="3:4" ht="12.95" customHeight="1" x14ac:dyDescent="0.2">
      <c r="C400" s="8"/>
      <c r="D400" s="8"/>
    </row>
    <row r="401" spans="3:4" ht="12.95" customHeight="1" x14ac:dyDescent="0.2">
      <c r="C401" s="8"/>
      <c r="D401" s="8"/>
    </row>
    <row r="402" spans="3:4" ht="12.95" customHeight="1" x14ac:dyDescent="0.2">
      <c r="C402" s="8"/>
      <c r="D402" s="8"/>
    </row>
    <row r="403" spans="3:4" ht="12.95" customHeight="1" x14ac:dyDescent="0.2">
      <c r="C403" s="8"/>
      <c r="D403" s="8"/>
    </row>
    <row r="404" spans="3:4" ht="12.95" customHeight="1" x14ac:dyDescent="0.2">
      <c r="C404" s="8"/>
      <c r="D404" s="8"/>
    </row>
    <row r="405" spans="3:4" ht="12.95" customHeight="1" x14ac:dyDescent="0.2">
      <c r="C405" s="8"/>
      <c r="D405" s="8"/>
    </row>
    <row r="406" spans="3:4" ht="12.95" customHeight="1" x14ac:dyDescent="0.2">
      <c r="C406" s="8"/>
      <c r="D406" s="8"/>
    </row>
    <row r="407" spans="3:4" ht="12.95" customHeight="1" x14ac:dyDescent="0.2">
      <c r="C407" s="8"/>
      <c r="D407" s="8"/>
    </row>
    <row r="408" spans="3:4" ht="12.95" customHeight="1" x14ac:dyDescent="0.2">
      <c r="C408" s="8"/>
      <c r="D408" s="8"/>
    </row>
    <row r="409" spans="3:4" ht="12.95" customHeight="1" x14ac:dyDescent="0.2">
      <c r="C409" s="8"/>
      <c r="D409" s="8"/>
    </row>
    <row r="410" spans="3:4" ht="12.95" customHeight="1" x14ac:dyDescent="0.2">
      <c r="C410" s="8"/>
      <c r="D410" s="8"/>
    </row>
    <row r="411" spans="3:4" ht="12.95" customHeight="1" x14ac:dyDescent="0.2">
      <c r="C411" s="8"/>
      <c r="D411" s="8"/>
    </row>
    <row r="412" spans="3:4" ht="12.95" customHeight="1" x14ac:dyDescent="0.2">
      <c r="C412" s="8"/>
      <c r="D412" s="8"/>
    </row>
    <row r="413" spans="3:4" ht="12.95" customHeight="1" x14ac:dyDescent="0.2">
      <c r="C413" s="8"/>
      <c r="D413" s="8"/>
    </row>
    <row r="414" spans="3:4" ht="12.95" customHeight="1" x14ac:dyDescent="0.2">
      <c r="C414" s="8"/>
      <c r="D414" s="8"/>
    </row>
    <row r="415" spans="3:4" ht="12.95" customHeight="1" x14ac:dyDescent="0.2">
      <c r="C415" s="8"/>
      <c r="D415" s="8"/>
    </row>
    <row r="416" spans="3:4" ht="12.95" customHeight="1" x14ac:dyDescent="0.2">
      <c r="C416" s="8"/>
      <c r="D416" s="8"/>
    </row>
    <row r="417" spans="3:4" ht="12.95" customHeight="1" x14ac:dyDescent="0.2">
      <c r="C417" s="8"/>
      <c r="D417" s="8"/>
    </row>
    <row r="418" spans="3:4" ht="12.95" customHeight="1" x14ac:dyDescent="0.2">
      <c r="C418" s="8"/>
      <c r="D418" s="8"/>
    </row>
    <row r="419" spans="3:4" ht="12.95" customHeight="1" x14ac:dyDescent="0.2">
      <c r="C419" s="8"/>
      <c r="D419" s="8"/>
    </row>
    <row r="420" spans="3:4" ht="12.95" customHeight="1" x14ac:dyDescent="0.2">
      <c r="C420" s="8"/>
      <c r="D420" s="8"/>
    </row>
    <row r="421" spans="3:4" ht="12.95" customHeight="1" x14ac:dyDescent="0.2">
      <c r="C421" s="8"/>
      <c r="D421" s="8"/>
    </row>
    <row r="422" spans="3:4" ht="12.95" customHeight="1" x14ac:dyDescent="0.2">
      <c r="C422" s="8"/>
      <c r="D422" s="8"/>
    </row>
    <row r="423" spans="3:4" ht="12.95" customHeight="1" x14ac:dyDescent="0.2">
      <c r="C423" s="8"/>
      <c r="D423" s="8"/>
    </row>
    <row r="424" spans="3:4" ht="12.95" customHeight="1" x14ac:dyDescent="0.2">
      <c r="C424" s="8"/>
      <c r="D424" s="8"/>
    </row>
    <row r="425" spans="3:4" ht="12.95" customHeight="1" x14ac:dyDescent="0.2">
      <c r="C425" s="8"/>
      <c r="D425" s="8"/>
    </row>
    <row r="426" spans="3:4" ht="12.95" customHeight="1" x14ac:dyDescent="0.2">
      <c r="C426" s="8"/>
      <c r="D426" s="8"/>
    </row>
    <row r="427" spans="3:4" ht="12.95" customHeight="1" x14ac:dyDescent="0.2">
      <c r="C427" s="8"/>
      <c r="D427" s="8"/>
    </row>
    <row r="428" spans="3:4" ht="12.95" customHeight="1" x14ac:dyDescent="0.2">
      <c r="C428" s="8"/>
      <c r="D428" s="8"/>
    </row>
    <row r="429" spans="3:4" ht="12.95" customHeight="1" x14ac:dyDescent="0.2">
      <c r="C429" s="8"/>
      <c r="D429" s="8"/>
    </row>
    <row r="430" spans="3:4" ht="12.95" customHeight="1" x14ac:dyDescent="0.2">
      <c r="C430" s="8"/>
      <c r="D430" s="8"/>
    </row>
    <row r="431" spans="3:4" ht="12.95" customHeight="1" x14ac:dyDescent="0.2">
      <c r="C431" s="8"/>
      <c r="D431" s="8"/>
    </row>
    <row r="432" spans="3:4" ht="12.95" customHeight="1" x14ac:dyDescent="0.2">
      <c r="C432" s="8"/>
      <c r="D432" s="8"/>
    </row>
    <row r="433" spans="3:4" ht="12.95" customHeight="1" x14ac:dyDescent="0.2">
      <c r="C433" s="8"/>
      <c r="D433" s="8"/>
    </row>
    <row r="434" spans="3:4" ht="12.95" customHeight="1" x14ac:dyDescent="0.2">
      <c r="C434" s="8"/>
      <c r="D434" s="8"/>
    </row>
    <row r="435" spans="3:4" ht="12.95" customHeight="1" x14ac:dyDescent="0.2">
      <c r="C435" s="8"/>
      <c r="D435" s="8"/>
    </row>
    <row r="436" spans="3:4" ht="12.95" customHeight="1" x14ac:dyDescent="0.2">
      <c r="C436" s="8"/>
      <c r="D436" s="8"/>
    </row>
    <row r="437" spans="3:4" ht="12.95" customHeight="1" x14ac:dyDescent="0.2">
      <c r="C437" s="8"/>
      <c r="D437" s="8"/>
    </row>
    <row r="438" spans="3:4" ht="12.95" customHeight="1" x14ac:dyDescent="0.2">
      <c r="C438" s="8"/>
      <c r="D438" s="8"/>
    </row>
    <row r="439" spans="3:4" ht="12.95" customHeight="1" x14ac:dyDescent="0.2">
      <c r="C439" s="8"/>
      <c r="D439" s="8"/>
    </row>
    <row r="440" spans="3:4" ht="12.95" customHeight="1" x14ac:dyDescent="0.2">
      <c r="C440" s="8"/>
      <c r="D440" s="8"/>
    </row>
    <row r="441" spans="3:4" ht="12.95" customHeight="1" x14ac:dyDescent="0.2">
      <c r="C441" s="8"/>
      <c r="D441" s="8"/>
    </row>
    <row r="442" spans="3:4" ht="12.95" customHeight="1" x14ac:dyDescent="0.2">
      <c r="C442" s="8"/>
      <c r="D442" s="8"/>
    </row>
    <row r="443" spans="3:4" ht="12.95" customHeight="1" x14ac:dyDescent="0.2">
      <c r="C443" s="8"/>
      <c r="D443" s="8"/>
    </row>
    <row r="444" spans="3:4" ht="12.95" customHeight="1" x14ac:dyDescent="0.2">
      <c r="C444" s="8"/>
      <c r="D444" s="8"/>
    </row>
    <row r="445" spans="3:4" ht="12.95" customHeight="1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X94">
    <sortCondition ref="C21:C94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2024-01-17T00:14:07Z</dcterms:modified>
</cp:coreProperties>
</file>