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8E23D06-036B-42A0-AA3E-4FC6B14153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Q_fit" sheetId="2" r:id="rId2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W18" i="1" l="1"/>
  <c r="W19" i="1"/>
  <c r="W20" i="1"/>
  <c r="W21" i="1"/>
  <c r="W22" i="1"/>
  <c r="V19" i="1"/>
  <c r="V20" i="1" s="1"/>
  <c r="V21" i="1" s="1"/>
  <c r="V22" i="1" s="1"/>
  <c r="V18" i="1"/>
  <c r="E26" i="1"/>
  <c r="F26" i="1" s="1"/>
  <c r="Q26" i="1"/>
  <c r="E27" i="1"/>
  <c r="F27" i="1"/>
  <c r="G27" i="1" s="1"/>
  <c r="K27" i="1" s="1"/>
  <c r="Q27" i="1"/>
  <c r="Q25" i="1"/>
  <c r="D11" i="1"/>
  <c r="P27" i="1" s="1"/>
  <c r="R27" i="1" s="1"/>
  <c r="T27" i="1" s="1"/>
  <c r="D12" i="1"/>
  <c r="P25" i="1" s="1"/>
  <c r="R25" i="1" s="1"/>
  <c r="T25" i="1" s="1"/>
  <c r="D13" i="1"/>
  <c r="E24" i="1"/>
  <c r="F24" i="1"/>
  <c r="Q24" i="1"/>
  <c r="E9" i="1"/>
  <c r="D9" i="1"/>
  <c r="C7" i="1"/>
  <c r="E25" i="1"/>
  <c r="F25" i="1"/>
  <c r="C8" i="1"/>
  <c r="E22" i="1"/>
  <c r="F22" i="1"/>
  <c r="E23" i="1"/>
  <c r="F23" i="1"/>
  <c r="G23" i="1"/>
  <c r="K23" i="1"/>
  <c r="Q22" i="1"/>
  <c r="Q23" i="1"/>
  <c r="B10" i="2"/>
  <c r="E337" i="2"/>
  <c r="G16" i="2"/>
  <c r="G15" i="2"/>
  <c r="G12" i="2"/>
  <c r="A9" i="2"/>
  <c r="C9" i="2" s="1"/>
  <c r="M13" i="2" s="1"/>
  <c r="E21" i="2"/>
  <c r="G21" i="2"/>
  <c r="E22" i="2"/>
  <c r="G22" i="2"/>
  <c r="E23" i="2"/>
  <c r="G23" i="2"/>
  <c r="E24" i="2"/>
  <c r="G24" i="2"/>
  <c r="E25" i="2"/>
  <c r="G25" i="2"/>
  <c r="E26" i="2"/>
  <c r="G26" i="2"/>
  <c r="E27" i="2"/>
  <c r="G27" i="2"/>
  <c r="E28" i="2"/>
  <c r="G28" i="2"/>
  <c r="E29" i="2"/>
  <c r="G29" i="2"/>
  <c r="E30" i="2"/>
  <c r="G30" i="2"/>
  <c r="E31" i="2"/>
  <c r="G31" i="2"/>
  <c r="E32" i="2"/>
  <c r="G32" i="2"/>
  <c r="E33" i="2"/>
  <c r="G33" i="2"/>
  <c r="E34" i="2"/>
  <c r="G34" i="2"/>
  <c r="E35" i="2"/>
  <c r="G35" i="2"/>
  <c r="E36" i="2"/>
  <c r="G36" i="2"/>
  <c r="E37" i="2"/>
  <c r="G37" i="2"/>
  <c r="E38" i="2"/>
  <c r="G38" i="2"/>
  <c r="E39" i="2"/>
  <c r="G39" i="2"/>
  <c r="E40" i="2"/>
  <c r="G40" i="2"/>
  <c r="E41" i="2"/>
  <c r="G41" i="2"/>
  <c r="E42" i="2"/>
  <c r="G42" i="2"/>
  <c r="E43" i="2"/>
  <c r="G43" i="2"/>
  <c r="E44" i="2"/>
  <c r="G44" i="2"/>
  <c r="E45" i="2"/>
  <c r="G45" i="2"/>
  <c r="E46" i="2"/>
  <c r="G46" i="2"/>
  <c r="E47" i="2"/>
  <c r="G47" i="2"/>
  <c r="E48" i="2"/>
  <c r="G48" i="2"/>
  <c r="E49" i="2"/>
  <c r="G49" i="2"/>
  <c r="E50" i="2"/>
  <c r="G50" i="2"/>
  <c r="E51" i="2"/>
  <c r="G51" i="2"/>
  <c r="E52" i="2"/>
  <c r="G52" i="2"/>
  <c r="E53" i="2"/>
  <c r="G53" i="2"/>
  <c r="E54" i="2"/>
  <c r="G54" i="2"/>
  <c r="E55" i="2"/>
  <c r="G55" i="2"/>
  <c r="E56" i="2"/>
  <c r="G56" i="2"/>
  <c r="E57" i="2"/>
  <c r="G57" i="2"/>
  <c r="E58" i="2"/>
  <c r="G58" i="2"/>
  <c r="E59" i="2"/>
  <c r="G59" i="2"/>
  <c r="E60" i="2"/>
  <c r="G60" i="2"/>
  <c r="E61" i="2"/>
  <c r="G61" i="2"/>
  <c r="E62" i="2"/>
  <c r="G62" i="2"/>
  <c r="E63" i="2"/>
  <c r="G63" i="2"/>
  <c r="E64" i="2"/>
  <c r="G64" i="2"/>
  <c r="E65" i="2"/>
  <c r="G65" i="2"/>
  <c r="E66" i="2"/>
  <c r="G66" i="2"/>
  <c r="E67" i="2"/>
  <c r="G67" i="2"/>
  <c r="E68" i="2"/>
  <c r="G68" i="2"/>
  <c r="E69" i="2"/>
  <c r="G69" i="2"/>
  <c r="E70" i="2"/>
  <c r="G70" i="2"/>
  <c r="E71" i="2"/>
  <c r="G71" i="2"/>
  <c r="E72" i="2"/>
  <c r="G72" i="2"/>
  <c r="E73" i="2"/>
  <c r="G73" i="2"/>
  <c r="E74" i="2"/>
  <c r="G74" i="2"/>
  <c r="E75" i="2"/>
  <c r="G75" i="2"/>
  <c r="E76" i="2"/>
  <c r="G76" i="2"/>
  <c r="E77" i="2"/>
  <c r="G77" i="2"/>
  <c r="E78" i="2"/>
  <c r="G78" i="2"/>
  <c r="E79" i="2"/>
  <c r="G79" i="2"/>
  <c r="E80" i="2"/>
  <c r="G80" i="2"/>
  <c r="E81" i="2"/>
  <c r="G81" i="2"/>
  <c r="E82" i="2"/>
  <c r="G82" i="2"/>
  <c r="E83" i="2"/>
  <c r="G83" i="2"/>
  <c r="E84" i="2"/>
  <c r="G84" i="2"/>
  <c r="E85" i="2"/>
  <c r="G85" i="2"/>
  <c r="E86" i="2"/>
  <c r="G86" i="2"/>
  <c r="E87" i="2"/>
  <c r="G87" i="2"/>
  <c r="E88" i="2"/>
  <c r="G88" i="2"/>
  <c r="E89" i="2"/>
  <c r="G89" i="2"/>
  <c r="E90" i="2"/>
  <c r="G90" i="2"/>
  <c r="E91" i="2"/>
  <c r="G91" i="2"/>
  <c r="E92" i="2"/>
  <c r="G92" i="2"/>
  <c r="E93" i="2"/>
  <c r="G93" i="2"/>
  <c r="E94" i="2"/>
  <c r="G94" i="2"/>
  <c r="E95" i="2"/>
  <c r="G95" i="2"/>
  <c r="E96" i="2"/>
  <c r="G96" i="2"/>
  <c r="E97" i="2"/>
  <c r="G97" i="2"/>
  <c r="E98" i="2"/>
  <c r="G98" i="2"/>
  <c r="E99" i="2"/>
  <c r="G99" i="2"/>
  <c r="E100" i="2"/>
  <c r="G100" i="2"/>
  <c r="E101" i="2"/>
  <c r="G101" i="2"/>
  <c r="E102" i="2"/>
  <c r="G102" i="2"/>
  <c r="E103" i="2"/>
  <c r="G103" i="2"/>
  <c r="E104" i="2"/>
  <c r="G104" i="2"/>
  <c r="E105" i="2"/>
  <c r="G105" i="2"/>
  <c r="E106" i="2"/>
  <c r="G106" i="2"/>
  <c r="E107" i="2"/>
  <c r="G107" i="2"/>
  <c r="E108" i="2"/>
  <c r="G108" i="2"/>
  <c r="E109" i="2"/>
  <c r="G109" i="2"/>
  <c r="E110" i="2"/>
  <c r="G110" i="2"/>
  <c r="E111" i="2"/>
  <c r="G111" i="2"/>
  <c r="H16" i="2"/>
  <c r="H15" i="2"/>
  <c r="D21" i="2"/>
  <c r="H21" i="2" s="1"/>
  <c r="D22" i="2"/>
  <c r="H22" i="2"/>
  <c r="D23" i="2"/>
  <c r="H23" i="2"/>
  <c r="D24" i="2"/>
  <c r="H24" i="2"/>
  <c r="D25" i="2"/>
  <c r="H25" i="2"/>
  <c r="D26" i="2"/>
  <c r="K26" i="2"/>
  <c r="D27" i="2"/>
  <c r="H27" i="2"/>
  <c r="D28" i="2"/>
  <c r="H28" i="2"/>
  <c r="D29" i="2"/>
  <c r="H29" i="2"/>
  <c r="D30" i="2"/>
  <c r="H30" i="2"/>
  <c r="D31" i="2"/>
  <c r="H31" i="2"/>
  <c r="D32" i="2"/>
  <c r="H32" i="2"/>
  <c r="D33" i="2"/>
  <c r="H33" i="2"/>
  <c r="D34" i="2"/>
  <c r="K34" i="2"/>
  <c r="D35" i="2"/>
  <c r="H35" i="2"/>
  <c r="D36" i="2"/>
  <c r="H36" i="2"/>
  <c r="D37" i="2"/>
  <c r="H37" i="2"/>
  <c r="D38" i="2"/>
  <c r="H38" i="2"/>
  <c r="D39" i="2"/>
  <c r="H39" i="2"/>
  <c r="D40" i="2"/>
  <c r="H40" i="2"/>
  <c r="D41" i="2"/>
  <c r="H41" i="2"/>
  <c r="D42" i="2"/>
  <c r="K42" i="2"/>
  <c r="D43" i="2"/>
  <c r="H43" i="2"/>
  <c r="D44" i="2"/>
  <c r="H44" i="2"/>
  <c r="D45" i="2"/>
  <c r="H45" i="2"/>
  <c r="D46" i="2"/>
  <c r="H46" i="2"/>
  <c r="D47" i="2"/>
  <c r="H47" i="2"/>
  <c r="D48" i="2"/>
  <c r="H48" i="2"/>
  <c r="D49" i="2"/>
  <c r="H49" i="2"/>
  <c r="D50" i="2"/>
  <c r="K50" i="2"/>
  <c r="D51" i="2"/>
  <c r="H51" i="2"/>
  <c r="D52" i="2"/>
  <c r="H52" i="2"/>
  <c r="D53" i="2"/>
  <c r="H53" i="2"/>
  <c r="D54" i="2"/>
  <c r="H54" i="2"/>
  <c r="D55" i="2"/>
  <c r="H55" i="2"/>
  <c r="D56" i="2"/>
  <c r="H56" i="2"/>
  <c r="D57" i="2"/>
  <c r="H57" i="2"/>
  <c r="D58" i="2"/>
  <c r="K58" i="2"/>
  <c r="D59" i="2"/>
  <c r="H59" i="2"/>
  <c r="D60" i="2"/>
  <c r="H60" i="2"/>
  <c r="D61" i="2"/>
  <c r="H61" i="2"/>
  <c r="D62" i="2"/>
  <c r="H62" i="2"/>
  <c r="D63" i="2"/>
  <c r="H63" i="2"/>
  <c r="D64" i="2"/>
  <c r="H64" i="2"/>
  <c r="D65" i="2"/>
  <c r="H65" i="2"/>
  <c r="D66" i="2"/>
  <c r="K66" i="2"/>
  <c r="D67" i="2"/>
  <c r="H67" i="2"/>
  <c r="D68" i="2"/>
  <c r="H68" i="2"/>
  <c r="D69" i="2"/>
  <c r="H69" i="2"/>
  <c r="D70" i="2"/>
  <c r="H70" i="2"/>
  <c r="D71" i="2"/>
  <c r="H71" i="2"/>
  <c r="D72" i="2"/>
  <c r="H72" i="2"/>
  <c r="D73" i="2"/>
  <c r="H73" i="2"/>
  <c r="D74" i="2"/>
  <c r="K74" i="2"/>
  <c r="D75" i="2"/>
  <c r="H75" i="2"/>
  <c r="D76" i="2"/>
  <c r="H76" i="2"/>
  <c r="D77" i="2"/>
  <c r="H77" i="2"/>
  <c r="D78" i="2"/>
  <c r="H78" i="2"/>
  <c r="D79" i="2"/>
  <c r="H79" i="2"/>
  <c r="D80" i="2"/>
  <c r="H80" i="2"/>
  <c r="D81" i="2"/>
  <c r="H81" i="2"/>
  <c r="D82" i="2"/>
  <c r="K82" i="2"/>
  <c r="D83" i="2"/>
  <c r="H83" i="2"/>
  <c r="D84" i="2"/>
  <c r="H84" i="2"/>
  <c r="D85" i="2"/>
  <c r="H85" i="2"/>
  <c r="D86" i="2"/>
  <c r="H86" i="2"/>
  <c r="D87" i="2"/>
  <c r="H87" i="2"/>
  <c r="D88" i="2"/>
  <c r="H88" i="2"/>
  <c r="D89" i="2"/>
  <c r="H89" i="2"/>
  <c r="D90" i="2"/>
  <c r="K90" i="2"/>
  <c r="D91" i="2"/>
  <c r="H91" i="2"/>
  <c r="D92" i="2"/>
  <c r="H92" i="2"/>
  <c r="D93" i="2"/>
  <c r="H93" i="2"/>
  <c r="D94" i="2"/>
  <c r="H94" i="2"/>
  <c r="D95" i="2"/>
  <c r="H95" i="2"/>
  <c r="D96" i="2"/>
  <c r="H96" i="2"/>
  <c r="D97" i="2"/>
  <c r="H97" i="2"/>
  <c r="D98" i="2"/>
  <c r="K98" i="2"/>
  <c r="D99" i="2"/>
  <c r="H99" i="2"/>
  <c r="D100" i="2"/>
  <c r="H100" i="2"/>
  <c r="D101" i="2"/>
  <c r="H101" i="2"/>
  <c r="D102" i="2"/>
  <c r="H102" i="2"/>
  <c r="D103" i="2"/>
  <c r="H103" i="2"/>
  <c r="D104" i="2"/>
  <c r="H104" i="2"/>
  <c r="D105" i="2"/>
  <c r="H105" i="2"/>
  <c r="D106" i="2"/>
  <c r="K106" i="2"/>
  <c r="D107" i="2"/>
  <c r="H107" i="2"/>
  <c r="D108" i="2"/>
  <c r="H108" i="2"/>
  <c r="D109" i="2"/>
  <c r="H109" i="2"/>
  <c r="D110" i="2"/>
  <c r="H110" i="2"/>
  <c r="D111" i="2"/>
  <c r="H111" i="2"/>
  <c r="J16" i="2"/>
  <c r="J15" i="2"/>
  <c r="J12" i="2"/>
  <c r="J23" i="2"/>
  <c r="J24" i="2"/>
  <c r="J26" i="2"/>
  <c r="J27" i="2"/>
  <c r="J28" i="2"/>
  <c r="J31" i="2"/>
  <c r="J32" i="2"/>
  <c r="J34" i="2"/>
  <c r="J35" i="2"/>
  <c r="J36" i="2"/>
  <c r="J39" i="2"/>
  <c r="J40" i="2"/>
  <c r="J42" i="2"/>
  <c r="J43" i="2"/>
  <c r="J44" i="2"/>
  <c r="J47" i="2"/>
  <c r="J48" i="2"/>
  <c r="J50" i="2"/>
  <c r="J51" i="2"/>
  <c r="J52" i="2"/>
  <c r="J55" i="2"/>
  <c r="J56" i="2"/>
  <c r="J58" i="2"/>
  <c r="J59" i="2"/>
  <c r="J60" i="2"/>
  <c r="J63" i="2"/>
  <c r="J64" i="2"/>
  <c r="J66" i="2"/>
  <c r="J67" i="2"/>
  <c r="J68" i="2"/>
  <c r="J71" i="2"/>
  <c r="J72" i="2"/>
  <c r="J74" i="2"/>
  <c r="J75" i="2"/>
  <c r="J76" i="2"/>
  <c r="J79" i="2"/>
  <c r="J80" i="2"/>
  <c r="J82" i="2"/>
  <c r="J83" i="2"/>
  <c r="J84" i="2"/>
  <c r="J87" i="2"/>
  <c r="J88" i="2"/>
  <c r="J90" i="2"/>
  <c r="J91" i="2"/>
  <c r="J92" i="2"/>
  <c r="J95" i="2"/>
  <c r="J96" i="2"/>
  <c r="J98" i="2"/>
  <c r="J99" i="2"/>
  <c r="J100" i="2"/>
  <c r="J103" i="2"/>
  <c r="J104" i="2"/>
  <c r="J106" i="2"/>
  <c r="J107" i="2"/>
  <c r="J108" i="2"/>
  <c r="J111" i="2"/>
  <c r="I16" i="2"/>
  <c r="I15" i="2"/>
  <c r="I12" i="2"/>
  <c r="I23" i="2"/>
  <c r="I24" i="2"/>
  <c r="I26" i="2"/>
  <c r="I27" i="2"/>
  <c r="I28" i="2"/>
  <c r="I31" i="2"/>
  <c r="I32" i="2"/>
  <c r="I34" i="2"/>
  <c r="I35" i="2"/>
  <c r="I36" i="2"/>
  <c r="I39" i="2"/>
  <c r="I40" i="2"/>
  <c r="I42" i="2"/>
  <c r="I43" i="2"/>
  <c r="I44" i="2"/>
  <c r="I47" i="2"/>
  <c r="I48" i="2"/>
  <c r="I50" i="2"/>
  <c r="I51" i="2"/>
  <c r="I52" i="2"/>
  <c r="I55" i="2"/>
  <c r="I56" i="2"/>
  <c r="I58" i="2"/>
  <c r="I59" i="2"/>
  <c r="I60" i="2"/>
  <c r="I63" i="2"/>
  <c r="I64" i="2"/>
  <c r="I66" i="2"/>
  <c r="I67" i="2"/>
  <c r="I68" i="2"/>
  <c r="I71" i="2"/>
  <c r="I72" i="2"/>
  <c r="I74" i="2"/>
  <c r="I75" i="2"/>
  <c r="I76" i="2"/>
  <c r="I79" i="2"/>
  <c r="I80" i="2"/>
  <c r="I82" i="2"/>
  <c r="I83" i="2"/>
  <c r="I84" i="2"/>
  <c r="I87" i="2"/>
  <c r="I88" i="2"/>
  <c r="I90" i="2"/>
  <c r="I91" i="2"/>
  <c r="I92" i="2"/>
  <c r="I95" i="2"/>
  <c r="I96" i="2"/>
  <c r="I98" i="2"/>
  <c r="I99" i="2"/>
  <c r="I100" i="2"/>
  <c r="I103" i="2"/>
  <c r="I104" i="2"/>
  <c r="I106" i="2"/>
  <c r="I107" i="2"/>
  <c r="I108" i="2"/>
  <c r="I111" i="2"/>
  <c r="K16" i="2"/>
  <c r="K15" i="2"/>
  <c r="K23" i="2"/>
  <c r="K24" i="2"/>
  <c r="K25" i="2"/>
  <c r="K27" i="2"/>
  <c r="K28" i="2"/>
  <c r="K29" i="2"/>
  <c r="K31" i="2"/>
  <c r="K32" i="2"/>
  <c r="K33" i="2"/>
  <c r="K35" i="2"/>
  <c r="K36" i="2"/>
  <c r="K37" i="2"/>
  <c r="K39" i="2"/>
  <c r="K40" i="2"/>
  <c r="K41" i="2"/>
  <c r="K43" i="2"/>
  <c r="K44" i="2"/>
  <c r="K45" i="2"/>
  <c r="K47" i="2"/>
  <c r="K48" i="2"/>
  <c r="K49" i="2"/>
  <c r="K51" i="2"/>
  <c r="K52" i="2"/>
  <c r="K53" i="2"/>
  <c r="K55" i="2"/>
  <c r="K56" i="2"/>
  <c r="K57" i="2"/>
  <c r="K59" i="2"/>
  <c r="K60" i="2"/>
  <c r="K61" i="2"/>
  <c r="K63" i="2"/>
  <c r="K64" i="2"/>
  <c r="K65" i="2"/>
  <c r="K67" i="2"/>
  <c r="K68" i="2"/>
  <c r="K69" i="2"/>
  <c r="K71" i="2"/>
  <c r="K72" i="2"/>
  <c r="K73" i="2"/>
  <c r="K75" i="2"/>
  <c r="K76" i="2"/>
  <c r="K77" i="2"/>
  <c r="K79" i="2"/>
  <c r="K80" i="2"/>
  <c r="K81" i="2"/>
  <c r="K83" i="2"/>
  <c r="K84" i="2"/>
  <c r="K85" i="2"/>
  <c r="K87" i="2"/>
  <c r="K88" i="2"/>
  <c r="K89" i="2"/>
  <c r="K91" i="2"/>
  <c r="K92" i="2"/>
  <c r="K93" i="2"/>
  <c r="K95" i="2"/>
  <c r="K96" i="2"/>
  <c r="K97" i="2"/>
  <c r="K99" i="2"/>
  <c r="K100" i="2"/>
  <c r="K101" i="2"/>
  <c r="K103" i="2"/>
  <c r="K104" i="2"/>
  <c r="K105" i="2"/>
  <c r="K107" i="2"/>
  <c r="K108" i="2"/>
  <c r="K109" i="2"/>
  <c r="K111" i="2"/>
  <c r="F16" i="2"/>
  <c r="F15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7" i="2"/>
  <c r="F68" i="2"/>
  <c r="F69" i="2"/>
  <c r="F71" i="2"/>
  <c r="F72" i="2"/>
  <c r="F73" i="2"/>
  <c r="F75" i="2"/>
  <c r="F76" i="2"/>
  <c r="F77" i="2"/>
  <c r="F79" i="2"/>
  <c r="F80" i="2"/>
  <c r="F81" i="2"/>
  <c r="F83" i="2"/>
  <c r="F84" i="2"/>
  <c r="F85" i="2"/>
  <c r="F87" i="2"/>
  <c r="F88" i="2"/>
  <c r="F89" i="2"/>
  <c r="F91" i="2"/>
  <c r="F92" i="2"/>
  <c r="F93" i="2"/>
  <c r="F95" i="2"/>
  <c r="F96" i="2"/>
  <c r="F97" i="2"/>
  <c r="F99" i="2"/>
  <c r="F100" i="2"/>
  <c r="F101" i="2"/>
  <c r="F103" i="2"/>
  <c r="F104" i="2"/>
  <c r="F105" i="2"/>
  <c r="F107" i="2"/>
  <c r="F108" i="2"/>
  <c r="F109" i="2"/>
  <c r="F111" i="2"/>
  <c r="L16" i="2"/>
  <c r="L15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C16" i="2"/>
  <c r="C15" i="2"/>
  <c r="D337" i="2"/>
  <c r="H337" i="2"/>
  <c r="K337" i="2"/>
  <c r="G337" i="2"/>
  <c r="E336" i="2"/>
  <c r="D336" i="2"/>
  <c r="H336" i="2"/>
  <c r="F336" i="2"/>
  <c r="L336" i="2"/>
  <c r="J336" i="2"/>
  <c r="I336" i="2"/>
  <c r="G336" i="2"/>
  <c r="E335" i="2"/>
  <c r="D335" i="2"/>
  <c r="K335" i="2"/>
  <c r="H335" i="2"/>
  <c r="I335" i="2"/>
  <c r="G335" i="2"/>
  <c r="E334" i="2"/>
  <c r="D334" i="2"/>
  <c r="F334" i="2"/>
  <c r="H334" i="2"/>
  <c r="L334" i="2"/>
  <c r="J334" i="2"/>
  <c r="I334" i="2"/>
  <c r="G334" i="2"/>
  <c r="E333" i="2"/>
  <c r="D333" i="2"/>
  <c r="H333" i="2"/>
  <c r="K333" i="2"/>
  <c r="I333" i="2"/>
  <c r="E332" i="2"/>
  <c r="D332" i="2"/>
  <c r="H332" i="2"/>
  <c r="F332" i="2"/>
  <c r="L332" i="2"/>
  <c r="J332" i="2"/>
  <c r="G332" i="2"/>
  <c r="E331" i="2"/>
  <c r="D331" i="2"/>
  <c r="H331" i="2"/>
  <c r="K331" i="2"/>
  <c r="I331" i="2"/>
  <c r="G331" i="2"/>
  <c r="E330" i="2"/>
  <c r="D330" i="2"/>
  <c r="H330" i="2"/>
  <c r="F330" i="2"/>
  <c r="L330" i="2"/>
  <c r="J330" i="2"/>
  <c r="G330" i="2"/>
  <c r="E329" i="2"/>
  <c r="G329" i="2"/>
  <c r="D329" i="2"/>
  <c r="H329" i="2"/>
  <c r="E328" i="2"/>
  <c r="G328" i="2"/>
  <c r="D328" i="2"/>
  <c r="H328" i="2"/>
  <c r="F328" i="2"/>
  <c r="J328" i="2"/>
  <c r="I328" i="2"/>
  <c r="E327" i="2"/>
  <c r="D327" i="2"/>
  <c r="H327" i="2"/>
  <c r="K327" i="2"/>
  <c r="I327" i="2"/>
  <c r="G327" i="2"/>
  <c r="E326" i="2"/>
  <c r="G326" i="2"/>
  <c r="D326" i="2"/>
  <c r="H326" i="2"/>
  <c r="F326" i="2"/>
  <c r="L326" i="2"/>
  <c r="J326" i="2"/>
  <c r="I326" i="2"/>
  <c r="E325" i="2"/>
  <c r="D325" i="2"/>
  <c r="K325" i="2"/>
  <c r="J325" i="2"/>
  <c r="E324" i="2"/>
  <c r="D324" i="2"/>
  <c r="F324" i="2"/>
  <c r="H324" i="2"/>
  <c r="L324" i="2"/>
  <c r="J324" i="2"/>
  <c r="I324" i="2"/>
  <c r="G324" i="2"/>
  <c r="E323" i="2"/>
  <c r="D323" i="2"/>
  <c r="H323" i="2"/>
  <c r="K323" i="2"/>
  <c r="I323" i="2"/>
  <c r="G323" i="2"/>
  <c r="E322" i="2"/>
  <c r="G322" i="2"/>
  <c r="D322" i="2"/>
  <c r="H322" i="2"/>
  <c r="F322" i="2"/>
  <c r="K322" i="2"/>
  <c r="J322" i="2"/>
  <c r="E321" i="2"/>
  <c r="L321" i="2"/>
  <c r="D321" i="2"/>
  <c r="F321" i="2"/>
  <c r="H321" i="2"/>
  <c r="I321" i="2"/>
  <c r="G321" i="2"/>
  <c r="E320" i="2"/>
  <c r="D320" i="2"/>
  <c r="F320" i="2"/>
  <c r="L320" i="2"/>
  <c r="G320" i="2"/>
  <c r="E319" i="2"/>
  <c r="L319" i="2"/>
  <c r="D319" i="2"/>
  <c r="F319" i="2"/>
  <c r="H319" i="2"/>
  <c r="K319" i="2"/>
  <c r="I319" i="2"/>
  <c r="E318" i="2"/>
  <c r="L318" i="2"/>
  <c r="D318" i="2"/>
  <c r="H318" i="2"/>
  <c r="F318" i="2"/>
  <c r="J318" i="2"/>
  <c r="E317" i="2"/>
  <c r="D317" i="2"/>
  <c r="L317" i="2"/>
  <c r="H317" i="2"/>
  <c r="I317" i="2"/>
  <c r="G317" i="2"/>
  <c r="E316" i="2"/>
  <c r="D316" i="2"/>
  <c r="F316" i="2"/>
  <c r="H316" i="2"/>
  <c r="L316" i="2"/>
  <c r="K316" i="2"/>
  <c r="J316" i="2"/>
  <c r="I316" i="2"/>
  <c r="G316" i="2"/>
  <c r="E315" i="2"/>
  <c r="L315" i="2"/>
  <c r="D315" i="2"/>
  <c r="H315" i="2"/>
  <c r="F315" i="2"/>
  <c r="K315" i="2"/>
  <c r="J315" i="2"/>
  <c r="G315" i="2"/>
  <c r="E314" i="2"/>
  <c r="G314" i="2"/>
  <c r="D314" i="2"/>
  <c r="F314" i="2"/>
  <c r="H314" i="2"/>
  <c r="J314" i="2"/>
  <c r="I314" i="2"/>
  <c r="E313" i="2"/>
  <c r="L313" i="2"/>
  <c r="D313" i="2"/>
  <c r="H313" i="2"/>
  <c r="I313" i="2"/>
  <c r="G313" i="2"/>
  <c r="E312" i="2"/>
  <c r="D312" i="2"/>
  <c r="F312" i="2"/>
  <c r="L312" i="2"/>
  <c r="G312" i="2"/>
  <c r="E311" i="2"/>
  <c r="L311" i="2"/>
  <c r="D311" i="2"/>
  <c r="F311" i="2"/>
  <c r="H311" i="2"/>
  <c r="K311" i="2"/>
  <c r="I311" i="2"/>
  <c r="E310" i="2"/>
  <c r="L310" i="2"/>
  <c r="D310" i="2"/>
  <c r="H310" i="2"/>
  <c r="F310" i="2"/>
  <c r="J310" i="2"/>
  <c r="E309" i="2"/>
  <c r="D309" i="2"/>
  <c r="L309" i="2"/>
  <c r="H309" i="2"/>
  <c r="I309" i="2"/>
  <c r="G309" i="2"/>
  <c r="E308" i="2"/>
  <c r="D308" i="2"/>
  <c r="F308" i="2"/>
  <c r="H308" i="2"/>
  <c r="L308" i="2"/>
  <c r="K308" i="2"/>
  <c r="J308" i="2"/>
  <c r="I308" i="2"/>
  <c r="G308" i="2"/>
  <c r="E307" i="2"/>
  <c r="L307" i="2"/>
  <c r="D307" i="2"/>
  <c r="H307" i="2"/>
  <c r="F307" i="2"/>
  <c r="K307" i="2"/>
  <c r="J307" i="2"/>
  <c r="G307" i="2"/>
  <c r="E306" i="2"/>
  <c r="G306" i="2"/>
  <c r="D306" i="2"/>
  <c r="F306" i="2"/>
  <c r="H306" i="2"/>
  <c r="J306" i="2"/>
  <c r="I306" i="2"/>
  <c r="E305" i="2"/>
  <c r="L305" i="2"/>
  <c r="D305" i="2"/>
  <c r="F305" i="2"/>
  <c r="H305" i="2"/>
  <c r="I305" i="2"/>
  <c r="G305" i="2"/>
  <c r="E304" i="2"/>
  <c r="D304" i="2"/>
  <c r="F304" i="2"/>
  <c r="L304" i="2"/>
  <c r="G304" i="2"/>
  <c r="E303" i="2"/>
  <c r="L303" i="2"/>
  <c r="D303" i="2"/>
  <c r="F303" i="2"/>
  <c r="H303" i="2"/>
  <c r="K303" i="2"/>
  <c r="I303" i="2"/>
  <c r="E302" i="2"/>
  <c r="L302" i="2"/>
  <c r="D302" i="2"/>
  <c r="H302" i="2"/>
  <c r="F302" i="2"/>
  <c r="J302" i="2"/>
  <c r="E301" i="2"/>
  <c r="D301" i="2"/>
  <c r="L301" i="2"/>
  <c r="I301" i="2"/>
  <c r="G301" i="2"/>
  <c r="E300" i="2"/>
  <c r="D300" i="2"/>
  <c r="F300" i="2"/>
  <c r="H300" i="2"/>
  <c r="L300" i="2"/>
  <c r="K300" i="2"/>
  <c r="J300" i="2"/>
  <c r="I300" i="2"/>
  <c r="G300" i="2"/>
  <c r="E299" i="2"/>
  <c r="D299" i="2"/>
  <c r="H299" i="2"/>
  <c r="F299" i="2"/>
  <c r="K299" i="2"/>
  <c r="J299" i="2"/>
  <c r="G299" i="2"/>
  <c r="E298" i="2"/>
  <c r="G298" i="2"/>
  <c r="D298" i="2"/>
  <c r="F298" i="2"/>
  <c r="H298" i="2"/>
  <c r="J298" i="2"/>
  <c r="I298" i="2"/>
  <c r="E297" i="2"/>
  <c r="L297" i="2"/>
  <c r="D297" i="2"/>
  <c r="F297" i="2"/>
  <c r="H297" i="2"/>
  <c r="I297" i="2"/>
  <c r="G297" i="2"/>
  <c r="E296" i="2"/>
  <c r="D296" i="2"/>
  <c r="F296" i="2"/>
  <c r="L296" i="2"/>
  <c r="G296" i="2"/>
  <c r="E295" i="2"/>
  <c r="L295" i="2"/>
  <c r="D295" i="2"/>
  <c r="F295" i="2"/>
  <c r="H295" i="2"/>
  <c r="K295" i="2"/>
  <c r="I295" i="2"/>
  <c r="E294" i="2"/>
  <c r="L294" i="2"/>
  <c r="D294" i="2"/>
  <c r="H294" i="2"/>
  <c r="F294" i="2"/>
  <c r="J294" i="2"/>
  <c r="E293" i="2"/>
  <c r="D293" i="2"/>
  <c r="L293" i="2"/>
  <c r="H293" i="2"/>
  <c r="I293" i="2"/>
  <c r="G293" i="2"/>
  <c r="E292" i="2"/>
  <c r="D292" i="2"/>
  <c r="F292" i="2"/>
  <c r="H292" i="2"/>
  <c r="L292" i="2"/>
  <c r="K292" i="2"/>
  <c r="J292" i="2"/>
  <c r="I292" i="2"/>
  <c r="G292" i="2"/>
  <c r="E291" i="2"/>
  <c r="D291" i="2"/>
  <c r="H291" i="2"/>
  <c r="F291" i="2"/>
  <c r="K291" i="2"/>
  <c r="J291" i="2"/>
  <c r="G291" i="2"/>
  <c r="E290" i="2"/>
  <c r="G290" i="2"/>
  <c r="D290" i="2"/>
  <c r="F290" i="2"/>
  <c r="H290" i="2"/>
  <c r="J290" i="2"/>
  <c r="I290" i="2"/>
  <c r="E289" i="2"/>
  <c r="D289" i="2"/>
  <c r="H289" i="2"/>
  <c r="G289" i="2"/>
  <c r="E288" i="2"/>
  <c r="D288" i="2"/>
  <c r="F288" i="2"/>
  <c r="L288" i="2"/>
  <c r="G288" i="2"/>
  <c r="E287" i="2"/>
  <c r="L287" i="2"/>
  <c r="D287" i="2"/>
  <c r="F287" i="2"/>
  <c r="K287" i="2"/>
  <c r="I287" i="2"/>
  <c r="E286" i="2"/>
  <c r="D286" i="2"/>
  <c r="H286" i="2"/>
  <c r="F286" i="2"/>
  <c r="J286" i="2"/>
  <c r="E285" i="2"/>
  <c r="D285" i="2"/>
  <c r="H285" i="2"/>
  <c r="G285" i="2"/>
  <c r="E284" i="2"/>
  <c r="D284" i="2"/>
  <c r="F284" i="2"/>
  <c r="H284" i="2"/>
  <c r="L284" i="2"/>
  <c r="K284" i="2"/>
  <c r="J284" i="2"/>
  <c r="I284" i="2"/>
  <c r="G284" i="2"/>
  <c r="E283" i="2"/>
  <c r="D283" i="2"/>
  <c r="L283" i="2"/>
  <c r="F283" i="2"/>
  <c r="H283" i="2"/>
  <c r="K283" i="2"/>
  <c r="J283" i="2"/>
  <c r="I283" i="2"/>
  <c r="G283" i="2"/>
  <c r="E282" i="2"/>
  <c r="D282" i="2"/>
  <c r="F282" i="2"/>
  <c r="H282" i="2"/>
  <c r="J282" i="2"/>
  <c r="I282" i="2"/>
  <c r="E281" i="2"/>
  <c r="D281" i="2"/>
  <c r="H281" i="2"/>
  <c r="I281" i="2"/>
  <c r="G281" i="2"/>
  <c r="E280" i="2"/>
  <c r="D280" i="2"/>
  <c r="L280" i="2"/>
  <c r="G280" i="2"/>
  <c r="E279" i="2"/>
  <c r="G279" i="2"/>
  <c r="D279" i="2"/>
  <c r="F279" i="2"/>
  <c r="L279" i="2"/>
  <c r="K279" i="2"/>
  <c r="E278" i="2"/>
  <c r="D278" i="2"/>
  <c r="F278" i="2"/>
  <c r="K278" i="2"/>
  <c r="J278" i="2"/>
  <c r="E277" i="2"/>
  <c r="G277" i="2"/>
  <c r="D277" i="2"/>
  <c r="K277" i="2"/>
  <c r="F277" i="2"/>
  <c r="H277" i="2"/>
  <c r="L277" i="2"/>
  <c r="J277" i="2"/>
  <c r="I277" i="2"/>
  <c r="E276" i="2"/>
  <c r="D276" i="2"/>
  <c r="L276" i="2"/>
  <c r="H276" i="2"/>
  <c r="K276" i="2"/>
  <c r="G276" i="2"/>
  <c r="E275" i="2"/>
  <c r="D275" i="2"/>
  <c r="F275" i="2"/>
  <c r="H275" i="2"/>
  <c r="L275" i="2"/>
  <c r="K275" i="2"/>
  <c r="J275" i="2"/>
  <c r="I275" i="2"/>
  <c r="G275" i="2"/>
  <c r="E274" i="2"/>
  <c r="D274" i="2"/>
  <c r="I274" i="2"/>
  <c r="H274" i="2"/>
  <c r="G274" i="2"/>
  <c r="E273" i="2"/>
  <c r="D273" i="2"/>
  <c r="H273" i="2"/>
  <c r="F273" i="2"/>
  <c r="L273" i="2"/>
  <c r="K273" i="2"/>
  <c r="J273" i="2"/>
  <c r="G273" i="2"/>
  <c r="E272" i="2"/>
  <c r="G272" i="2"/>
  <c r="D272" i="2"/>
  <c r="F272" i="2"/>
  <c r="H272" i="2"/>
  <c r="K272" i="2"/>
  <c r="J272" i="2"/>
  <c r="I272" i="2"/>
  <c r="E271" i="2"/>
  <c r="D271" i="2"/>
  <c r="F271" i="2"/>
  <c r="H271" i="2"/>
  <c r="J271" i="2"/>
  <c r="I271" i="2"/>
  <c r="E270" i="2"/>
  <c r="D270" i="2"/>
  <c r="I270" i="2"/>
  <c r="H270" i="2"/>
  <c r="G270" i="2"/>
  <c r="E269" i="2"/>
  <c r="D269" i="2"/>
  <c r="F269" i="2"/>
  <c r="H269" i="2"/>
  <c r="L269" i="2"/>
  <c r="K269" i="2"/>
  <c r="J269" i="2"/>
  <c r="I269" i="2"/>
  <c r="G269" i="2"/>
  <c r="E268" i="2"/>
  <c r="D268" i="2"/>
  <c r="H268" i="2"/>
  <c r="F268" i="2"/>
  <c r="J268" i="2"/>
  <c r="E267" i="2"/>
  <c r="D267" i="2"/>
  <c r="J267" i="2"/>
  <c r="E266" i="2"/>
  <c r="D266" i="2"/>
  <c r="H266" i="2"/>
  <c r="G266" i="2"/>
  <c r="E265" i="2"/>
  <c r="D265" i="2"/>
  <c r="H265" i="2"/>
  <c r="F265" i="2"/>
  <c r="L265" i="2"/>
  <c r="K265" i="2"/>
  <c r="J265" i="2"/>
  <c r="G265" i="2"/>
  <c r="E264" i="2"/>
  <c r="D264" i="2"/>
  <c r="F264" i="2"/>
  <c r="H264" i="2"/>
  <c r="J264" i="2"/>
  <c r="I264" i="2"/>
  <c r="E263" i="2"/>
  <c r="D263" i="2"/>
  <c r="F263" i="2"/>
  <c r="H263" i="2"/>
  <c r="J263" i="2"/>
  <c r="I263" i="2"/>
  <c r="E262" i="2"/>
  <c r="D262" i="2"/>
  <c r="H262" i="2"/>
  <c r="L262" i="2"/>
  <c r="I262" i="2"/>
  <c r="G262" i="2"/>
  <c r="E261" i="2"/>
  <c r="D261" i="2"/>
  <c r="F261" i="2"/>
  <c r="H261" i="2"/>
  <c r="L261" i="2"/>
  <c r="K261" i="2"/>
  <c r="J261" i="2"/>
  <c r="I261" i="2"/>
  <c r="G261" i="2"/>
  <c r="E260" i="2"/>
  <c r="D260" i="2"/>
  <c r="H260" i="2"/>
  <c r="F260" i="2"/>
  <c r="K260" i="2"/>
  <c r="J260" i="2"/>
  <c r="E259" i="2"/>
  <c r="D259" i="2"/>
  <c r="H259" i="2"/>
  <c r="F259" i="2"/>
  <c r="J259" i="2"/>
  <c r="E258" i="2"/>
  <c r="D258" i="2"/>
  <c r="H258" i="2"/>
  <c r="L258" i="2"/>
  <c r="G258" i="2"/>
  <c r="E257" i="2"/>
  <c r="D257" i="2"/>
  <c r="H257" i="2"/>
  <c r="F257" i="2"/>
  <c r="L257" i="2"/>
  <c r="K257" i="2"/>
  <c r="J257" i="2"/>
  <c r="G257" i="2"/>
  <c r="E256" i="2"/>
  <c r="D256" i="2"/>
  <c r="F256" i="2"/>
  <c r="H256" i="2"/>
  <c r="J256" i="2"/>
  <c r="I256" i="2"/>
  <c r="E255" i="2"/>
  <c r="D255" i="2"/>
  <c r="F255" i="2"/>
  <c r="H255" i="2"/>
  <c r="J255" i="2"/>
  <c r="I255" i="2"/>
  <c r="E254" i="2"/>
  <c r="D254" i="2"/>
  <c r="H254" i="2"/>
  <c r="L254" i="2"/>
  <c r="I254" i="2"/>
  <c r="G254" i="2"/>
  <c r="E253" i="2"/>
  <c r="D253" i="2"/>
  <c r="F253" i="2"/>
  <c r="H253" i="2"/>
  <c r="L253" i="2"/>
  <c r="K253" i="2"/>
  <c r="J253" i="2"/>
  <c r="I253" i="2"/>
  <c r="G253" i="2"/>
  <c r="E252" i="2"/>
  <c r="D252" i="2"/>
  <c r="H252" i="2"/>
  <c r="F252" i="2"/>
  <c r="K252" i="2"/>
  <c r="J252" i="2"/>
  <c r="E251" i="2"/>
  <c r="D251" i="2"/>
  <c r="I251" i="2"/>
  <c r="F251" i="2"/>
  <c r="J251" i="2"/>
  <c r="E250" i="2"/>
  <c r="D250" i="2"/>
  <c r="H250" i="2"/>
  <c r="L250" i="2"/>
  <c r="G250" i="2"/>
  <c r="E249" i="2"/>
  <c r="D249" i="2"/>
  <c r="H249" i="2"/>
  <c r="F249" i="2"/>
  <c r="L249" i="2"/>
  <c r="K249" i="2"/>
  <c r="J249" i="2"/>
  <c r="G249" i="2"/>
  <c r="E248" i="2"/>
  <c r="D248" i="2"/>
  <c r="F248" i="2"/>
  <c r="H248" i="2"/>
  <c r="K248" i="2"/>
  <c r="J248" i="2"/>
  <c r="I248" i="2"/>
  <c r="E247" i="2"/>
  <c r="D247" i="2"/>
  <c r="F247" i="2"/>
  <c r="H247" i="2"/>
  <c r="J247" i="2"/>
  <c r="I247" i="2"/>
  <c r="E246" i="2"/>
  <c r="D246" i="2"/>
  <c r="H246" i="2"/>
  <c r="L246" i="2"/>
  <c r="I246" i="2"/>
  <c r="G246" i="2"/>
  <c r="E245" i="2"/>
  <c r="D245" i="2"/>
  <c r="F245" i="2"/>
  <c r="H245" i="2"/>
  <c r="L245" i="2"/>
  <c r="K245" i="2"/>
  <c r="J245" i="2"/>
  <c r="I245" i="2"/>
  <c r="G245" i="2"/>
  <c r="E244" i="2"/>
  <c r="D244" i="2"/>
  <c r="F244" i="2"/>
  <c r="K244" i="2"/>
  <c r="J244" i="2"/>
  <c r="E243" i="2"/>
  <c r="D243" i="2"/>
  <c r="F243" i="2"/>
  <c r="I243" i="2"/>
  <c r="E242" i="2"/>
  <c r="D242" i="2"/>
  <c r="H242" i="2"/>
  <c r="L242" i="2"/>
  <c r="K242" i="2"/>
  <c r="I242" i="2"/>
  <c r="G242" i="2"/>
  <c r="E241" i="2"/>
  <c r="D241" i="2"/>
  <c r="J241" i="2"/>
  <c r="K241" i="2"/>
  <c r="G241" i="2"/>
  <c r="E240" i="2"/>
  <c r="G240" i="2"/>
  <c r="D240" i="2"/>
  <c r="F240" i="2"/>
  <c r="H240" i="2"/>
  <c r="L240" i="2"/>
  <c r="K240" i="2"/>
  <c r="J240" i="2"/>
  <c r="I240" i="2"/>
  <c r="E239" i="2"/>
  <c r="D239" i="2"/>
  <c r="H239" i="2"/>
  <c r="J239" i="2"/>
  <c r="E238" i="2"/>
  <c r="D238" i="2"/>
  <c r="K238" i="2"/>
  <c r="J238" i="2"/>
  <c r="G238" i="2"/>
  <c r="E237" i="2"/>
  <c r="K237" i="2"/>
  <c r="D237" i="2"/>
  <c r="F237" i="2"/>
  <c r="H237" i="2"/>
  <c r="L237" i="2"/>
  <c r="J237" i="2"/>
  <c r="I237" i="2"/>
  <c r="G237" i="2"/>
  <c r="E236" i="2"/>
  <c r="D236" i="2"/>
  <c r="F236" i="2"/>
  <c r="J236" i="2"/>
  <c r="G236" i="2"/>
  <c r="E235" i="2"/>
  <c r="D235" i="2"/>
  <c r="I235" i="2"/>
  <c r="F235" i="2"/>
  <c r="H235" i="2"/>
  <c r="L235" i="2"/>
  <c r="J235" i="2"/>
  <c r="E234" i="2"/>
  <c r="D234" i="2"/>
  <c r="I234" i="2"/>
  <c r="K234" i="2"/>
  <c r="E233" i="2"/>
  <c r="D233" i="2"/>
  <c r="K233" i="2"/>
  <c r="G233" i="2"/>
  <c r="E232" i="2"/>
  <c r="G232" i="2"/>
  <c r="D232" i="2"/>
  <c r="F232" i="2"/>
  <c r="H232" i="2"/>
  <c r="L232" i="2"/>
  <c r="K232" i="2"/>
  <c r="J232" i="2"/>
  <c r="I232" i="2"/>
  <c r="E231" i="2"/>
  <c r="D231" i="2"/>
  <c r="J231" i="2"/>
  <c r="E230" i="2"/>
  <c r="D230" i="2"/>
  <c r="G230" i="2"/>
  <c r="E229" i="2"/>
  <c r="K229" i="2"/>
  <c r="D229" i="2"/>
  <c r="F229" i="2"/>
  <c r="H229" i="2"/>
  <c r="L229" i="2"/>
  <c r="J229" i="2"/>
  <c r="I229" i="2"/>
  <c r="G229" i="2"/>
  <c r="E228" i="2"/>
  <c r="D228" i="2"/>
  <c r="F228" i="2"/>
  <c r="J228" i="2"/>
  <c r="G228" i="2"/>
  <c r="E227" i="2"/>
  <c r="D227" i="2"/>
  <c r="I227" i="2"/>
  <c r="F227" i="2"/>
  <c r="H227" i="2"/>
  <c r="L227" i="2"/>
  <c r="J227" i="2"/>
  <c r="E226" i="2"/>
  <c r="D226" i="2"/>
  <c r="K226" i="2"/>
  <c r="E225" i="2"/>
  <c r="D225" i="2"/>
  <c r="H225" i="2"/>
  <c r="F225" i="2"/>
  <c r="J225" i="2"/>
  <c r="E224" i="2"/>
  <c r="G224" i="2"/>
  <c r="D224" i="2"/>
  <c r="H224" i="2"/>
  <c r="I224" i="2"/>
  <c r="E223" i="2"/>
  <c r="D223" i="2"/>
  <c r="H223" i="2"/>
  <c r="L223" i="2"/>
  <c r="I223" i="2"/>
  <c r="G223" i="2"/>
  <c r="E222" i="2"/>
  <c r="D222" i="2"/>
  <c r="F222" i="2"/>
  <c r="L222" i="2"/>
  <c r="K222" i="2"/>
  <c r="G222" i="2"/>
  <c r="E221" i="2"/>
  <c r="D221" i="2"/>
  <c r="F221" i="2"/>
  <c r="H221" i="2"/>
  <c r="J221" i="2"/>
  <c r="I221" i="2"/>
  <c r="E220" i="2"/>
  <c r="L220" i="2"/>
  <c r="D220" i="2"/>
  <c r="H220" i="2"/>
  <c r="I220" i="2"/>
  <c r="E219" i="2"/>
  <c r="D219" i="2"/>
  <c r="K219" i="2"/>
  <c r="L219" i="2"/>
  <c r="I219" i="2"/>
  <c r="G219" i="2"/>
  <c r="E218" i="2"/>
  <c r="D218" i="2"/>
  <c r="F218" i="2"/>
  <c r="H218" i="2"/>
  <c r="L218" i="2"/>
  <c r="K218" i="2"/>
  <c r="J218" i="2"/>
  <c r="I218" i="2"/>
  <c r="G218" i="2"/>
  <c r="E217" i="2"/>
  <c r="D217" i="2"/>
  <c r="H217" i="2"/>
  <c r="F217" i="2"/>
  <c r="J217" i="2"/>
  <c r="E216" i="2"/>
  <c r="G216" i="2"/>
  <c r="D216" i="2"/>
  <c r="E215" i="2"/>
  <c r="D215" i="2"/>
  <c r="K215" i="2"/>
  <c r="H215" i="2"/>
  <c r="L215" i="2"/>
  <c r="I215" i="2"/>
  <c r="G215" i="2"/>
  <c r="E214" i="2"/>
  <c r="D214" i="2"/>
  <c r="F214" i="2"/>
  <c r="L214" i="2"/>
  <c r="K214" i="2"/>
  <c r="J214" i="2"/>
  <c r="G214" i="2"/>
  <c r="E213" i="2"/>
  <c r="D213" i="2"/>
  <c r="F213" i="2"/>
  <c r="H213" i="2"/>
  <c r="K213" i="2"/>
  <c r="J213" i="2"/>
  <c r="I213" i="2"/>
  <c r="E212" i="2"/>
  <c r="D212" i="2"/>
  <c r="F212" i="2"/>
  <c r="H212" i="2"/>
  <c r="J212" i="2"/>
  <c r="I212" i="2"/>
  <c r="E211" i="2"/>
  <c r="D211" i="2"/>
  <c r="H211" i="2"/>
  <c r="L211" i="2"/>
  <c r="I211" i="2"/>
  <c r="G211" i="2"/>
  <c r="E210" i="2"/>
  <c r="D210" i="2"/>
  <c r="F210" i="2"/>
  <c r="H210" i="2"/>
  <c r="L210" i="2"/>
  <c r="K210" i="2"/>
  <c r="J210" i="2"/>
  <c r="I210" i="2"/>
  <c r="G210" i="2"/>
  <c r="E209" i="2"/>
  <c r="D209" i="2"/>
  <c r="H209" i="2"/>
  <c r="F209" i="2"/>
  <c r="J209" i="2"/>
  <c r="E208" i="2"/>
  <c r="D208" i="2"/>
  <c r="J208" i="2"/>
  <c r="F208" i="2"/>
  <c r="H208" i="2"/>
  <c r="I208" i="2"/>
  <c r="E207" i="2"/>
  <c r="D207" i="2"/>
  <c r="H207" i="2"/>
  <c r="I207" i="2"/>
  <c r="G207" i="2"/>
  <c r="E206" i="2"/>
  <c r="D206" i="2"/>
  <c r="H206" i="2"/>
  <c r="F206" i="2"/>
  <c r="L206" i="2"/>
  <c r="K206" i="2"/>
  <c r="J206" i="2"/>
  <c r="G206" i="2"/>
  <c r="E205" i="2"/>
  <c r="D205" i="2"/>
  <c r="F205" i="2"/>
  <c r="H205" i="2"/>
  <c r="K205" i="2"/>
  <c r="J205" i="2"/>
  <c r="I205" i="2"/>
  <c r="E204" i="2"/>
  <c r="D204" i="2"/>
  <c r="J204" i="2"/>
  <c r="F204" i="2"/>
  <c r="E203" i="2"/>
  <c r="D203" i="2"/>
  <c r="H203" i="2"/>
  <c r="G203" i="2"/>
  <c r="E202" i="2"/>
  <c r="D202" i="2"/>
  <c r="F202" i="2"/>
  <c r="H202" i="2"/>
  <c r="L202" i="2"/>
  <c r="K202" i="2"/>
  <c r="J202" i="2"/>
  <c r="I202" i="2"/>
  <c r="G202" i="2"/>
  <c r="E201" i="2"/>
  <c r="D201" i="2"/>
  <c r="H201" i="2"/>
  <c r="F201" i="2"/>
  <c r="J201" i="2"/>
  <c r="E200" i="2"/>
  <c r="D200" i="2"/>
  <c r="H200" i="2"/>
  <c r="F200" i="2"/>
  <c r="J200" i="2"/>
  <c r="I200" i="2"/>
  <c r="E199" i="2"/>
  <c r="D199" i="2"/>
  <c r="H199" i="2"/>
  <c r="L199" i="2"/>
  <c r="I199" i="2"/>
  <c r="G199" i="2"/>
  <c r="E198" i="2"/>
  <c r="D198" i="2"/>
  <c r="H198" i="2"/>
  <c r="F198" i="2"/>
  <c r="L198" i="2"/>
  <c r="K198" i="2"/>
  <c r="J198" i="2"/>
  <c r="G198" i="2"/>
  <c r="E197" i="2"/>
  <c r="D197" i="2"/>
  <c r="F197" i="2"/>
  <c r="H197" i="2"/>
  <c r="J197" i="2"/>
  <c r="I197" i="2"/>
  <c r="E196" i="2"/>
  <c r="D196" i="2"/>
  <c r="F196" i="2"/>
  <c r="E195" i="2"/>
  <c r="D195" i="2"/>
  <c r="G195" i="2"/>
  <c r="E194" i="2"/>
  <c r="D194" i="2"/>
  <c r="F194" i="2"/>
  <c r="H194" i="2"/>
  <c r="L194" i="2"/>
  <c r="K194" i="2"/>
  <c r="J194" i="2"/>
  <c r="I194" i="2"/>
  <c r="G194" i="2"/>
  <c r="E193" i="2"/>
  <c r="D193" i="2"/>
  <c r="H193" i="2"/>
  <c r="F193" i="2"/>
  <c r="J193" i="2"/>
  <c r="E192" i="2"/>
  <c r="D192" i="2"/>
  <c r="J192" i="2"/>
  <c r="F192" i="2"/>
  <c r="E191" i="2"/>
  <c r="D191" i="2"/>
  <c r="H191" i="2"/>
  <c r="G191" i="2"/>
  <c r="E190" i="2"/>
  <c r="D190" i="2"/>
  <c r="H190" i="2"/>
  <c r="F190" i="2"/>
  <c r="L190" i="2"/>
  <c r="K190" i="2"/>
  <c r="J190" i="2"/>
  <c r="G190" i="2"/>
  <c r="E189" i="2"/>
  <c r="D189" i="2"/>
  <c r="F189" i="2"/>
  <c r="H189" i="2"/>
  <c r="J189" i="2"/>
  <c r="I189" i="2"/>
  <c r="E188" i="2"/>
  <c r="D188" i="2"/>
  <c r="I188" i="2"/>
  <c r="H188" i="2"/>
  <c r="J188" i="2"/>
  <c r="G188" i="2"/>
  <c r="E187" i="2"/>
  <c r="D187" i="2"/>
  <c r="K187" i="2"/>
  <c r="H187" i="2"/>
  <c r="J187" i="2"/>
  <c r="I187" i="2"/>
  <c r="G187" i="2"/>
  <c r="E186" i="2"/>
  <c r="K186" i="2"/>
  <c r="D186" i="2"/>
  <c r="F186" i="2"/>
  <c r="H186" i="2"/>
  <c r="L186" i="2"/>
  <c r="J186" i="2"/>
  <c r="I186" i="2"/>
  <c r="E185" i="2"/>
  <c r="D185" i="2"/>
  <c r="F185" i="2"/>
  <c r="J185" i="2"/>
  <c r="E184" i="2"/>
  <c r="D184" i="2"/>
  <c r="I184" i="2"/>
  <c r="L184" i="2"/>
  <c r="J184" i="2"/>
  <c r="E183" i="2"/>
  <c r="K183" i="2"/>
  <c r="D183" i="2"/>
  <c r="H183" i="2"/>
  <c r="L183" i="2"/>
  <c r="I183" i="2"/>
  <c r="G183" i="2"/>
  <c r="E182" i="2"/>
  <c r="D182" i="2"/>
  <c r="K182" i="2"/>
  <c r="G182" i="2"/>
  <c r="E181" i="2"/>
  <c r="G181" i="2"/>
  <c r="D181" i="2"/>
  <c r="F181" i="2"/>
  <c r="H181" i="2"/>
  <c r="L181" i="2"/>
  <c r="J181" i="2"/>
  <c r="I181" i="2"/>
  <c r="E180" i="2"/>
  <c r="D180" i="2"/>
  <c r="I180" i="2"/>
  <c r="J180" i="2"/>
  <c r="E179" i="2"/>
  <c r="D179" i="2"/>
  <c r="K179" i="2"/>
  <c r="F179" i="2"/>
  <c r="H179" i="2"/>
  <c r="L179" i="2"/>
  <c r="J179" i="2"/>
  <c r="I179" i="2"/>
  <c r="G179" i="2"/>
  <c r="E178" i="2"/>
  <c r="D178" i="2"/>
  <c r="F178" i="2"/>
  <c r="H178" i="2"/>
  <c r="L178" i="2"/>
  <c r="K178" i="2"/>
  <c r="I178" i="2"/>
  <c r="E177" i="2"/>
  <c r="L177" i="2"/>
  <c r="D177" i="2"/>
  <c r="F177" i="2"/>
  <c r="K177" i="2"/>
  <c r="J177" i="2"/>
  <c r="G177" i="2"/>
  <c r="E176" i="2"/>
  <c r="D176" i="2"/>
  <c r="H176" i="2"/>
  <c r="F176" i="2"/>
  <c r="L176" i="2"/>
  <c r="J176" i="2"/>
  <c r="I176" i="2"/>
  <c r="E175" i="2"/>
  <c r="K175" i="2"/>
  <c r="D175" i="2"/>
  <c r="H175" i="2"/>
  <c r="L175" i="2"/>
  <c r="I175" i="2"/>
  <c r="E174" i="2"/>
  <c r="D174" i="2"/>
  <c r="J174" i="2"/>
  <c r="K174" i="2"/>
  <c r="G174" i="2"/>
  <c r="E173" i="2"/>
  <c r="G173" i="2"/>
  <c r="D173" i="2"/>
  <c r="F173" i="2"/>
  <c r="H173" i="2"/>
  <c r="L173" i="2"/>
  <c r="J173" i="2"/>
  <c r="I173" i="2"/>
  <c r="E172" i="2"/>
  <c r="D172" i="2"/>
  <c r="H172" i="2"/>
  <c r="F172" i="2"/>
  <c r="J172" i="2"/>
  <c r="G172" i="2"/>
  <c r="E171" i="2"/>
  <c r="D171" i="2"/>
  <c r="K171" i="2"/>
  <c r="F171" i="2"/>
  <c r="H171" i="2"/>
  <c r="L171" i="2"/>
  <c r="J171" i="2"/>
  <c r="I171" i="2"/>
  <c r="G171" i="2"/>
  <c r="E170" i="2"/>
  <c r="D170" i="2"/>
  <c r="F170" i="2"/>
  <c r="H170" i="2"/>
  <c r="L170" i="2"/>
  <c r="K170" i="2"/>
  <c r="J170" i="2"/>
  <c r="I170" i="2"/>
  <c r="G170" i="2"/>
  <c r="E169" i="2"/>
  <c r="D169" i="2"/>
  <c r="F169" i="2"/>
  <c r="J169" i="2"/>
  <c r="G169" i="2"/>
  <c r="E168" i="2"/>
  <c r="D168" i="2"/>
  <c r="J168" i="2"/>
  <c r="F168" i="2"/>
  <c r="E167" i="2"/>
  <c r="D167" i="2"/>
  <c r="I167" i="2"/>
  <c r="L167" i="2"/>
  <c r="E166" i="2"/>
  <c r="D166" i="2"/>
  <c r="K166" i="2"/>
  <c r="F166" i="2"/>
  <c r="H166" i="2"/>
  <c r="L166" i="2"/>
  <c r="J166" i="2"/>
  <c r="I166" i="2"/>
  <c r="G166" i="2"/>
  <c r="E165" i="2"/>
  <c r="D165" i="2"/>
  <c r="F165" i="2"/>
  <c r="H165" i="2"/>
  <c r="L165" i="2"/>
  <c r="K165" i="2"/>
  <c r="J165" i="2"/>
  <c r="I165" i="2"/>
  <c r="G165" i="2"/>
  <c r="E164" i="2"/>
  <c r="D164" i="2"/>
  <c r="L164" i="2"/>
  <c r="F164" i="2"/>
  <c r="K164" i="2"/>
  <c r="J164" i="2"/>
  <c r="I164" i="2"/>
  <c r="G164" i="2"/>
  <c r="E163" i="2"/>
  <c r="L163" i="2"/>
  <c r="D163" i="2"/>
  <c r="F163" i="2"/>
  <c r="H163" i="2"/>
  <c r="J163" i="2"/>
  <c r="I163" i="2"/>
  <c r="E162" i="2"/>
  <c r="D162" i="2"/>
  <c r="F162" i="2"/>
  <c r="H162" i="2"/>
  <c r="I162" i="2"/>
  <c r="E161" i="2"/>
  <c r="D161" i="2"/>
  <c r="L161" i="2"/>
  <c r="G161" i="2"/>
  <c r="E160" i="2"/>
  <c r="G160" i="2"/>
  <c r="D160" i="2"/>
  <c r="F160" i="2"/>
  <c r="L160" i="2"/>
  <c r="E159" i="2"/>
  <c r="D159" i="2"/>
  <c r="F159" i="2"/>
  <c r="K159" i="2"/>
  <c r="E158" i="2"/>
  <c r="D158" i="2"/>
  <c r="K158" i="2"/>
  <c r="H158" i="2"/>
  <c r="L158" i="2"/>
  <c r="G158" i="2"/>
  <c r="E157" i="2"/>
  <c r="D157" i="2"/>
  <c r="F157" i="2"/>
  <c r="H157" i="2"/>
  <c r="L157" i="2"/>
  <c r="K157" i="2"/>
  <c r="J157" i="2"/>
  <c r="I157" i="2"/>
  <c r="G157" i="2"/>
  <c r="E156" i="2"/>
  <c r="D156" i="2"/>
  <c r="L156" i="2"/>
  <c r="F156" i="2"/>
  <c r="H156" i="2"/>
  <c r="K156" i="2"/>
  <c r="J156" i="2"/>
  <c r="I156" i="2"/>
  <c r="G156" i="2"/>
  <c r="E155" i="2"/>
  <c r="D155" i="2"/>
  <c r="F155" i="2"/>
  <c r="H155" i="2"/>
  <c r="J155" i="2"/>
  <c r="I155" i="2"/>
  <c r="E154" i="2"/>
  <c r="D154" i="2"/>
  <c r="H154" i="2"/>
  <c r="I154" i="2"/>
  <c r="G154" i="2"/>
  <c r="E153" i="2"/>
  <c r="D153" i="2"/>
  <c r="L153" i="2"/>
  <c r="J153" i="2"/>
  <c r="G153" i="2"/>
  <c r="E152" i="2"/>
  <c r="D152" i="2"/>
  <c r="H152" i="2"/>
  <c r="I152" i="2"/>
  <c r="E151" i="2"/>
  <c r="D151" i="2"/>
  <c r="F151" i="2"/>
  <c r="K151" i="2"/>
  <c r="J151" i="2"/>
  <c r="G151" i="2"/>
  <c r="E150" i="2"/>
  <c r="D150" i="2"/>
  <c r="K150" i="2"/>
  <c r="G150" i="2"/>
  <c r="E149" i="2"/>
  <c r="D149" i="2"/>
  <c r="F149" i="2"/>
  <c r="H149" i="2"/>
  <c r="L149" i="2"/>
  <c r="K149" i="2"/>
  <c r="J149" i="2"/>
  <c r="I149" i="2"/>
  <c r="G149" i="2"/>
  <c r="E148" i="2"/>
  <c r="D148" i="2"/>
  <c r="L148" i="2"/>
  <c r="H148" i="2"/>
  <c r="J148" i="2"/>
  <c r="G148" i="2"/>
  <c r="E147" i="2"/>
  <c r="D147" i="2"/>
  <c r="F147" i="2"/>
  <c r="H147" i="2"/>
  <c r="L147" i="2"/>
  <c r="J147" i="2"/>
  <c r="I147" i="2"/>
  <c r="G147" i="2"/>
  <c r="E146" i="2"/>
  <c r="D146" i="2"/>
  <c r="H146" i="2"/>
  <c r="I146" i="2"/>
  <c r="E145" i="2"/>
  <c r="G145" i="2"/>
  <c r="D145" i="2"/>
  <c r="F145" i="2"/>
  <c r="J145" i="2"/>
  <c r="E144" i="2"/>
  <c r="G144" i="2"/>
  <c r="D144" i="2"/>
  <c r="K144" i="2"/>
  <c r="E143" i="2"/>
  <c r="L143" i="2"/>
  <c r="D143" i="2"/>
  <c r="F143" i="2"/>
  <c r="G143" i="2"/>
  <c r="E142" i="2"/>
  <c r="D142" i="2"/>
  <c r="K142" i="2"/>
  <c r="H142" i="2"/>
  <c r="L142" i="2"/>
  <c r="I142" i="2"/>
  <c r="G142" i="2"/>
  <c r="E141" i="2"/>
  <c r="L141" i="2"/>
  <c r="D141" i="2"/>
  <c r="F141" i="2"/>
  <c r="H141" i="2"/>
  <c r="J141" i="2"/>
  <c r="I141" i="2"/>
  <c r="E140" i="2"/>
  <c r="D140" i="2"/>
  <c r="F140" i="2"/>
  <c r="E139" i="2"/>
  <c r="L139" i="2"/>
  <c r="D139" i="2"/>
  <c r="F139" i="2"/>
  <c r="H139" i="2"/>
  <c r="J139" i="2"/>
  <c r="I139" i="2"/>
  <c r="E138" i="2"/>
  <c r="D138" i="2"/>
  <c r="H138" i="2"/>
  <c r="L138" i="2"/>
  <c r="K138" i="2"/>
  <c r="I138" i="2"/>
  <c r="G138" i="2"/>
  <c r="E137" i="2"/>
  <c r="D137" i="2"/>
  <c r="H137" i="2"/>
  <c r="F137" i="2"/>
  <c r="L137" i="2"/>
  <c r="K137" i="2"/>
  <c r="J137" i="2"/>
  <c r="G137" i="2"/>
  <c r="E136" i="2"/>
  <c r="D136" i="2"/>
  <c r="F136" i="2"/>
  <c r="H136" i="2"/>
  <c r="K136" i="2"/>
  <c r="J136" i="2"/>
  <c r="I136" i="2"/>
  <c r="E135" i="2"/>
  <c r="D135" i="2"/>
  <c r="I135" i="2"/>
  <c r="G135" i="2"/>
  <c r="E134" i="2"/>
  <c r="D134" i="2"/>
  <c r="H134" i="2"/>
  <c r="L134" i="2"/>
  <c r="I134" i="2"/>
  <c r="G134" i="2"/>
  <c r="E133" i="2"/>
  <c r="K133" i="2"/>
  <c r="D133" i="2"/>
  <c r="F133" i="2"/>
  <c r="H133" i="2"/>
  <c r="L133" i="2"/>
  <c r="J133" i="2"/>
  <c r="I133" i="2"/>
  <c r="G133" i="2"/>
  <c r="E132" i="2"/>
  <c r="D132" i="2"/>
  <c r="F132" i="2"/>
  <c r="K132" i="2"/>
  <c r="J132" i="2"/>
  <c r="E131" i="2"/>
  <c r="D131" i="2"/>
  <c r="L131" i="2"/>
  <c r="I131" i="2"/>
  <c r="E130" i="2"/>
  <c r="D130" i="2"/>
  <c r="H130" i="2"/>
  <c r="L130" i="2"/>
  <c r="K130" i="2"/>
  <c r="I130" i="2"/>
  <c r="G130" i="2"/>
  <c r="E129" i="2"/>
  <c r="D129" i="2"/>
  <c r="H129" i="2"/>
  <c r="F129" i="2"/>
  <c r="L129" i="2"/>
  <c r="K129" i="2"/>
  <c r="J129" i="2"/>
  <c r="G129" i="2"/>
  <c r="E128" i="2"/>
  <c r="D128" i="2"/>
  <c r="F128" i="2"/>
  <c r="H128" i="2"/>
  <c r="K128" i="2"/>
  <c r="J128" i="2"/>
  <c r="I128" i="2"/>
  <c r="E127" i="2"/>
  <c r="G127" i="2"/>
  <c r="D127" i="2"/>
  <c r="F127" i="2"/>
  <c r="H127" i="2"/>
  <c r="J127" i="2"/>
  <c r="I127" i="2"/>
  <c r="E126" i="2"/>
  <c r="D126" i="2"/>
  <c r="H126" i="2"/>
  <c r="G126" i="2"/>
  <c r="E125" i="2"/>
  <c r="L125" i="2"/>
  <c r="D125" i="2"/>
  <c r="F125" i="2"/>
  <c r="H125" i="2"/>
  <c r="J125" i="2"/>
  <c r="I125" i="2"/>
  <c r="E124" i="2"/>
  <c r="D124" i="2"/>
  <c r="F124" i="2"/>
  <c r="E123" i="2"/>
  <c r="L123" i="2"/>
  <c r="D123" i="2"/>
  <c r="J123" i="2"/>
  <c r="I123" i="2"/>
  <c r="E122" i="2"/>
  <c r="D122" i="2"/>
  <c r="H122" i="2"/>
  <c r="L122" i="2"/>
  <c r="K122" i="2"/>
  <c r="I122" i="2"/>
  <c r="G122" i="2"/>
  <c r="E121" i="2"/>
  <c r="D121" i="2"/>
  <c r="H121" i="2"/>
  <c r="F121" i="2"/>
  <c r="L121" i="2"/>
  <c r="K121" i="2"/>
  <c r="J121" i="2"/>
  <c r="G121" i="2"/>
  <c r="E120" i="2"/>
  <c r="D120" i="2"/>
  <c r="F120" i="2"/>
  <c r="H120" i="2"/>
  <c r="J120" i="2"/>
  <c r="I120" i="2"/>
  <c r="E119" i="2"/>
  <c r="G119" i="2"/>
  <c r="D119" i="2"/>
  <c r="F119" i="2"/>
  <c r="H119" i="2"/>
  <c r="J119" i="2"/>
  <c r="I119" i="2"/>
  <c r="E118" i="2"/>
  <c r="D118" i="2"/>
  <c r="H118" i="2"/>
  <c r="G118" i="2"/>
  <c r="E117" i="2"/>
  <c r="D117" i="2"/>
  <c r="F117" i="2"/>
  <c r="H117" i="2"/>
  <c r="L117" i="2"/>
  <c r="K117" i="2"/>
  <c r="J117" i="2"/>
  <c r="I117" i="2"/>
  <c r="G117" i="2"/>
  <c r="E116" i="2"/>
  <c r="D116" i="2"/>
  <c r="F116" i="2"/>
  <c r="E115" i="2"/>
  <c r="D115" i="2"/>
  <c r="F115" i="2"/>
  <c r="H115" i="2"/>
  <c r="J115" i="2"/>
  <c r="I115" i="2"/>
  <c r="E114" i="2"/>
  <c r="D114" i="2"/>
  <c r="H114" i="2"/>
  <c r="I114" i="2"/>
  <c r="G114" i="2"/>
  <c r="E113" i="2"/>
  <c r="D113" i="2"/>
  <c r="H113" i="2"/>
  <c r="F113" i="2"/>
  <c r="L113" i="2"/>
  <c r="K113" i="2"/>
  <c r="J113" i="2"/>
  <c r="G113" i="2"/>
  <c r="E112" i="2"/>
  <c r="D112" i="2"/>
  <c r="F112" i="2"/>
  <c r="H112" i="2"/>
  <c r="J112" i="2"/>
  <c r="I112" i="2"/>
  <c r="Q16" i="2"/>
  <c r="Q15" i="2"/>
  <c r="Q12" i="2"/>
  <c r="P16" i="2"/>
  <c r="P15" i="2"/>
  <c r="P12" i="2"/>
  <c r="O16" i="2"/>
  <c r="O15" i="2"/>
  <c r="N16" i="2"/>
  <c r="N15" i="2"/>
  <c r="E16" i="2"/>
  <c r="E15" i="2"/>
  <c r="E12" i="2"/>
  <c r="D16" i="2"/>
  <c r="D15" i="2"/>
  <c r="D12" i="2"/>
  <c r="M16" i="2"/>
  <c r="M15" i="2"/>
  <c r="M12" i="2"/>
  <c r="G6" i="2"/>
  <c r="G7" i="2"/>
  <c r="G5" i="2"/>
  <c r="G4" i="2"/>
  <c r="F16" i="1"/>
  <c r="F17" i="1" s="1"/>
  <c r="C17" i="1"/>
  <c r="Q21" i="1"/>
  <c r="N12" i="2"/>
  <c r="O12" i="2"/>
  <c r="K114" i="2"/>
  <c r="K120" i="2"/>
  <c r="J124" i="2"/>
  <c r="L124" i="2"/>
  <c r="G124" i="2"/>
  <c r="I126" i="2"/>
  <c r="H131" i="2"/>
  <c r="J135" i="2"/>
  <c r="K141" i="2"/>
  <c r="L114" i="2"/>
  <c r="K124" i="2"/>
  <c r="G125" i="2"/>
  <c r="L126" i="2"/>
  <c r="F130" i="2"/>
  <c r="J130" i="2"/>
  <c r="F131" i="2"/>
  <c r="G136" i="2"/>
  <c r="L136" i="2"/>
  <c r="J143" i="2"/>
  <c r="G112" i="2"/>
  <c r="L112" i="2"/>
  <c r="K115" i="2"/>
  <c r="G115" i="2"/>
  <c r="H116" i="2"/>
  <c r="I116" i="2"/>
  <c r="K118" i="2"/>
  <c r="F118" i="2"/>
  <c r="J118" i="2"/>
  <c r="L127" i="2"/>
  <c r="K127" i="2"/>
  <c r="G152" i="2"/>
  <c r="K152" i="2"/>
  <c r="K112" i="2"/>
  <c r="L115" i="2"/>
  <c r="J116" i="2"/>
  <c r="L116" i="2"/>
  <c r="G116" i="2"/>
  <c r="I118" i="2"/>
  <c r="H123" i="2"/>
  <c r="K140" i="2"/>
  <c r="H140" i="2"/>
  <c r="I140" i="2"/>
  <c r="F144" i="2"/>
  <c r="J144" i="2"/>
  <c r="H144" i="2"/>
  <c r="L144" i="2"/>
  <c r="K116" i="2"/>
  <c r="L118" i="2"/>
  <c r="F122" i="2"/>
  <c r="J122" i="2"/>
  <c r="F123" i="2"/>
  <c r="K125" i="2"/>
  <c r="G128" i="2"/>
  <c r="L128" i="2"/>
  <c r="J131" i="2"/>
  <c r="K131" i="2"/>
  <c r="G131" i="2"/>
  <c r="H132" i="2"/>
  <c r="I132" i="2"/>
  <c r="K134" i="2"/>
  <c r="F134" i="2"/>
  <c r="J134" i="2"/>
  <c r="H135" i="2"/>
  <c r="L140" i="2"/>
  <c r="L119" i="2"/>
  <c r="K119" i="2"/>
  <c r="L132" i="2"/>
  <c r="G132" i="2"/>
  <c r="F135" i="2"/>
  <c r="F138" i="2"/>
  <c r="J138" i="2"/>
  <c r="G141" i="2"/>
  <c r="H143" i="2"/>
  <c r="I143" i="2"/>
  <c r="K139" i="2"/>
  <c r="G139" i="2"/>
  <c r="J150" i="2"/>
  <c r="I150" i="2"/>
  <c r="F150" i="2"/>
  <c r="H150" i="2"/>
  <c r="L150" i="2"/>
  <c r="F114" i="2"/>
  <c r="J114" i="2"/>
  <c r="G120" i="2"/>
  <c r="L120" i="2"/>
  <c r="K123" i="2"/>
  <c r="G123" i="2"/>
  <c r="H124" i="2"/>
  <c r="I124" i="2"/>
  <c r="K126" i="2"/>
  <c r="F126" i="2"/>
  <c r="J126" i="2"/>
  <c r="L135" i="2"/>
  <c r="K135" i="2"/>
  <c r="J140" i="2"/>
  <c r="I144" i="2"/>
  <c r="L152" i="2"/>
  <c r="G140" i="2"/>
  <c r="J142" i="2"/>
  <c r="F142" i="2"/>
  <c r="K143" i="2"/>
  <c r="F153" i="2"/>
  <c r="H153" i="2"/>
  <c r="I153" i="2"/>
  <c r="F158" i="2"/>
  <c r="K167" i="2"/>
  <c r="G167" i="2"/>
  <c r="K153" i="2"/>
  <c r="F154" i="2"/>
  <c r="J154" i="2"/>
  <c r="H145" i="2"/>
  <c r="I145" i="2"/>
  <c r="K147" i="2"/>
  <c r="L154" i="2"/>
  <c r="K154" i="2"/>
  <c r="L155" i="2"/>
  <c r="K155" i="2"/>
  <c r="G155" i="2"/>
  <c r="H159" i="2"/>
  <c r="I159" i="2"/>
  <c r="F161" i="2"/>
  <c r="J161" i="2"/>
  <c r="H161" i="2"/>
  <c r="I161" i="2"/>
  <c r="L162" i="2"/>
  <c r="K162" i="2"/>
  <c r="L145" i="2"/>
  <c r="K145" i="2"/>
  <c r="F148" i="2"/>
  <c r="H151" i="2"/>
  <c r="I151" i="2"/>
  <c r="I158" i="2"/>
  <c r="G159" i="2"/>
  <c r="L159" i="2"/>
  <c r="H168" i="2"/>
  <c r="L168" i="2"/>
  <c r="I168" i="2"/>
  <c r="I113" i="2"/>
  <c r="I121" i="2"/>
  <c r="I129" i="2"/>
  <c r="I137" i="2"/>
  <c r="G146" i="2"/>
  <c r="I148" i="2"/>
  <c r="L151" i="2"/>
  <c r="J158" i="2"/>
  <c r="J159" i="2"/>
  <c r="K160" i="2"/>
  <c r="G162" i="2"/>
  <c r="F146" i="2"/>
  <c r="J146" i="2"/>
  <c r="K146" i="2"/>
  <c r="L146" i="2"/>
  <c r="K148" i="2"/>
  <c r="F152" i="2"/>
  <c r="J152" i="2"/>
  <c r="H182" i="2"/>
  <c r="I182" i="2"/>
  <c r="G184" i="2"/>
  <c r="K184" i="2"/>
  <c r="L189" i="2"/>
  <c r="G189" i="2"/>
  <c r="K195" i="2"/>
  <c r="F195" i="2"/>
  <c r="J195" i="2"/>
  <c r="F216" i="2"/>
  <c r="J216" i="2"/>
  <c r="K230" i="2"/>
  <c r="L230" i="2"/>
  <c r="I230" i="2"/>
  <c r="F230" i="2"/>
  <c r="H230" i="2"/>
  <c r="G163" i="2"/>
  <c r="H164" i="2"/>
  <c r="I172" i="2"/>
  <c r="K180" i="2"/>
  <c r="L180" i="2"/>
  <c r="L182" i="2"/>
  <c r="G185" i="2"/>
  <c r="F187" i="2"/>
  <c r="K189" i="2"/>
  <c r="H192" i="2"/>
  <c r="L196" i="2"/>
  <c r="K196" i="2"/>
  <c r="G196" i="2"/>
  <c r="K201" i="2"/>
  <c r="H204" i="2"/>
  <c r="K207" i="2"/>
  <c r="F207" i="2"/>
  <c r="J207" i="2"/>
  <c r="L213" i="2"/>
  <c r="G213" i="2"/>
  <c r="H174" i="2"/>
  <c r="I174" i="2"/>
  <c r="G176" i="2"/>
  <c r="K176" i="2"/>
  <c r="H185" i="2"/>
  <c r="I185" i="2"/>
  <c r="I195" i="2"/>
  <c r="I196" i="2"/>
  <c r="G208" i="2"/>
  <c r="L208" i="2"/>
  <c r="K208" i="2"/>
  <c r="G209" i="2"/>
  <c r="L209" i="2"/>
  <c r="G168" i="2"/>
  <c r="K168" i="2"/>
  <c r="K172" i="2"/>
  <c r="L172" i="2"/>
  <c r="L174" i="2"/>
  <c r="K185" i="2"/>
  <c r="L185" i="2"/>
  <c r="K191" i="2"/>
  <c r="F191" i="2"/>
  <c r="J191" i="2"/>
  <c r="L195" i="2"/>
  <c r="J196" i="2"/>
  <c r="L197" i="2"/>
  <c r="G197" i="2"/>
  <c r="K203" i="2"/>
  <c r="F203" i="2"/>
  <c r="J203" i="2"/>
  <c r="H231" i="2"/>
  <c r="K231" i="2"/>
  <c r="I231" i="2"/>
  <c r="F231" i="2"/>
  <c r="J162" i="2"/>
  <c r="K163" i="2"/>
  <c r="H167" i="2"/>
  <c r="G175" i="2"/>
  <c r="H177" i="2"/>
  <c r="I177" i="2"/>
  <c r="K181" i="2"/>
  <c r="F183" i="2"/>
  <c r="J183" i="2"/>
  <c r="H184" i="2"/>
  <c r="G186" i="2"/>
  <c r="L187" i="2"/>
  <c r="F188" i="2"/>
  <c r="G192" i="2"/>
  <c r="L192" i="2"/>
  <c r="K192" i="2"/>
  <c r="G193" i="2"/>
  <c r="L193" i="2"/>
  <c r="K197" i="2"/>
  <c r="L204" i="2"/>
  <c r="K204" i="2"/>
  <c r="G204" i="2"/>
  <c r="L207" i="2"/>
  <c r="K209" i="2"/>
  <c r="F220" i="2"/>
  <c r="J220" i="2"/>
  <c r="L221" i="2"/>
  <c r="K221" i="2"/>
  <c r="G221" i="2"/>
  <c r="K225" i="2"/>
  <c r="G225" i="2"/>
  <c r="L225" i="2"/>
  <c r="I160" i="2"/>
  <c r="H160" i="2"/>
  <c r="H169" i="2"/>
  <c r="I169" i="2"/>
  <c r="H180" i="2"/>
  <c r="F182" i="2"/>
  <c r="F184" i="2"/>
  <c r="I191" i="2"/>
  <c r="I192" i="2"/>
  <c r="I203" i="2"/>
  <c r="I204" i="2"/>
  <c r="I216" i="2"/>
  <c r="J160" i="2"/>
  <c r="K161" i="2"/>
  <c r="K169" i="2"/>
  <c r="L169" i="2"/>
  <c r="K173" i="2"/>
  <c r="F175" i="2"/>
  <c r="J175" i="2"/>
  <c r="G178" i="2"/>
  <c r="G180" i="2"/>
  <c r="F180" i="2"/>
  <c r="L188" i="2"/>
  <c r="K188" i="2"/>
  <c r="L191" i="2"/>
  <c r="K193" i="2"/>
  <c r="H195" i="2"/>
  <c r="H196" i="2"/>
  <c r="K199" i="2"/>
  <c r="F199" i="2"/>
  <c r="J199" i="2"/>
  <c r="L203" i="2"/>
  <c r="L205" i="2"/>
  <c r="G205" i="2"/>
  <c r="K211" i="2"/>
  <c r="F211" i="2"/>
  <c r="J211" i="2"/>
  <c r="K217" i="2"/>
  <c r="G217" i="2"/>
  <c r="L217" i="2"/>
  <c r="F224" i="2"/>
  <c r="J224" i="2"/>
  <c r="K227" i="2"/>
  <c r="G227" i="2"/>
  <c r="J230" i="2"/>
  <c r="F167" i="2"/>
  <c r="J167" i="2"/>
  <c r="F174" i="2"/>
  <c r="J182" i="2"/>
  <c r="G200" i="2"/>
  <c r="L200" i="2"/>
  <c r="K200" i="2"/>
  <c r="G201" i="2"/>
  <c r="L201" i="2"/>
  <c r="L212" i="2"/>
  <c r="K212" i="2"/>
  <c r="G212" i="2"/>
  <c r="H216" i="2"/>
  <c r="F226" i="2"/>
  <c r="L226" i="2"/>
  <c r="J226" i="2"/>
  <c r="I226" i="2"/>
  <c r="H226" i="2"/>
  <c r="H233" i="2"/>
  <c r="I233" i="2"/>
  <c r="F233" i="2"/>
  <c r="L233" i="2"/>
  <c r="J233" i="2"/>
  <c r="I190" i="2"/>
  <c r="I198" i="2"/>
  <c r="I206" i="2"/>
  <c r="I214" i="2"/>
  <c r="H214" i="2"/>
  <c r="J215" i="2"/>
  <c r="F215" i="2"/>
  <c r="K216" i="2"/>
  <c r="I222" i="2"/>
  <c r="H222" i="2"/>
  <c r="J223" i="2"/>
  <c r="F223" i="2"/>
  <c r="K224" i="2"/>
  <c r="G231" i="2"/>
  <c r="G239" i="2"/>
  <c r="F239" i="2"/>
  <c r="J243" i="2"/>
  <c r="K243" i="2"/>
  <c r="G243" i="2"/>
  <c r="H244" i="2"/>
  <c r="I244" i="2"/>
  <c r="G248" i="2"/>
  <c r="L248" i="2"/>
  <c r="L259" i="2"/>
  <c r="K259" i="2"/>
  <c r="G259" i="2"/>
  <c r="L260" i="2"/>
  <c r="G260" i="2"/>
  <c r="K264" i="2"/>
  <c r="H267" i="2"/>
  <c r="L216" i="2"/>
  <c r="G220" i="2"/>
  <c r="J222" i="2"/>
  <c r="K223" i="2"/>
  <c r="L224" i="2"/>
  <c r="I239" i="2"/>
  <c r="L243" i="2"/>
  <c r="L244" i="2"/>
  <c r="G244" i="2"/>
  <c r="H251" i="2"/>
  <c r="K254" i="2"/>
  <c r="F254" i="2"/>
  <c r="J254" i="2"/>
  <c r="I258" i="2"/>
  <c r="I259" i="2"/>
  <c r="F267" i="2"/>
  <c r="K235" i="2"/>
  <c r="G235" i="2"/>
  <c r="H241" i="2"/>
  <c r="I241" i="2"/>
  <c r="G255" i="2"/>
  <c r="L255" i="2"/>
  <c r="K255" i="2"/>
  <c r="K266" i="2"/>
  <c r="F266" i="2"/>
  <c r="J266" i="2"/>
  <c r="H219" i="2"/>
  <c r="G226" i="2"/>
  <c r="L231" i="2"/>
  <c r="H234" i="2"/>
  <c r="H238" i="2"/>
  <c r="K239" i="2"/>
  <c r="L239" i="2"/>
  <c r="L241" i="2"/>
  <c r="K250" i="2"/>
  <c r="F250" i="2"/>
  <c r="J250" i="2"/>
  <c r="L267" i="2"/>
  <c r="K267" i="2"/>
  <c r="G267" i="2"/>
  <c r="L268" i="2"/>
  <c r="G268" i="2"/>
  <c r="L274" i="2"/>
  <c r="K274" i="2"/>
  <c r="F274" i="2"/>
  <c r="J274" i="2"/>
  <c r="J219" i="2"/>
  <c r="F219" i="2"/>
  <c r="K220" i="2"/>
  <c r="H228" i="2"/>
  <c r="I228" i="2"/>
  <c r="G234" i="2"/>
  <c r="H236" i="2"/>
  <c r="I236" i="2"/>
  <c r="F238" i="2"/>
  <c r="H243" i="2"/>
  <c r="L251" i="2"/>
  <c r="K251" i="2"/>
  <c r="G251" i="2"/>
  <c r="L252" i="2"/>
  <c r="G252" i="2"/>
  <c r="G256" i="2"/>
  <c r="L256" i="2"/>
  <c r="K262" i="2"/>
  <c r="F262" i="2"/>
  <c r="J262" i="2"/>
  <c r="I266" i="2"/>
  <c r="I267" i="2"/>
  <c r="L270" i="2"/>
  <c r="K270" i="2"/>
  <c r="F270" i="2"/>
  <c r="J270" i="2"/>
  <c r="G271" i="2"/>
  <c r="L271" i="2"/>
  <c r="K271" i="2"/>
  <c r="J178" i="2"/>
  <c r="I193" i="2"/>
  <c r="I201" i="2"/>
  <c r="I209" i="2"/>
  <c r="I217" i="2"/>
  <c r="I225" i="2"/>
  <c r="K228" i="2"/>
  <c r="L228" i="2"/>
  <c r="K236" i="2"/>
  <c r="L236" i="2"/>
  <c r="I238" i="2"/>
  <c r="F242" i="2"/>
  <c r="J242" i="2"/>
  <c r="K246" i="2"/>
  <c r="F246" i="2"/>
  <c r="J246" i="2"/>
  <c r="I250" i="2"/>
  <c r="K256" i="2"/>
  <c r="G263" i="2"/>
  <c r="L263" i="2"/>
  <c r="K263" i="2"/>
  <c r="L266" i="2"/>
  <c r="K268" i="2"/>
  <c r="F234" i="2"/>
  <c r="J234" i="2"/>
  <c r="G247" i="2"/>
  <c r="L247" i="2"/>
  <c r="K247" i="2"/>
  <c r="L234" i="2"/>
  <c r="L238" i="2"/>
  <c r="F241" i="2"/>
  <c r="K258" i="2"/>
  <c r="F258" i="2"/>
  <c r="J258" i="2"/>
  <c r="G264" i="2"/>
  <c r="L264" i="2"/>
  <c r="L272" i="2"/>
  <c r="F276" i="2"/>
  <c r="I289" i="2"/>
  <c r="I252" i="2"/>
  <c r="I260" i="2"/>
  <c r="I268" i="2"/>
  <c r="I276" i="2"/>
  <c r="J276" i="2"/>
  <c r="L286" i="2"/>
  <c r="K286" i="2"/>
  <c r="G286" i="2"/>
  <c r="K285" i="2"/>
  <c r="F285" i="2"/>
  <c r="J285" i="2"/>
  <c r="F289" i="2"/>
  <c r="J289" i="2"/>
  <c r="I249" i="2"/>
  <c r="I257" i="2"/>
  <c r="I265" i="2"/>
  <c r="I273" i="2"/>
  <c r="H278" i="2"/>
  <c r="I278" i="2"/>
  <c r="F280" i="2"/>
  <c r="J280" i="2"/>
  <c r="H280" i="2"/>
  <c r="I280" i="2"/>
  <c r="F281" i="2"/>
  <c r="J281" i="2"/>
  <c r="L289" i="2"/>
  <c r="L278" i="2"/>
  <c r="G278" i="2"/>
  <c r="L281" i="2"/>
  <c r="K281" i="2"/>
  <c r="G282" i="2"/>
  <c r="L282" i="2"/>
  <c r="K282" i="2"/>
  <c r="I285" i="2"/>
  <c r="L285" i="2"/>
  <c r="G287" i="2"/>
  <c r="I288" i="2"/>
  <c r="H288" i="2"/>
  <c r="K290" i="2"/>
  <c r="L291" i="2"/>
  <c r="G295" i="2"/>
  <c r="I296" i="2"/>
  <c r="H296" i="2"/>
  <c r="J297" i="2"/>
  <c r="K298" i="2"/>
  <c r="L299" i="2"/>
  <c r="G303" i="2"/>
  <c r="I304" i="2"/>
  <c r="H304" i="2"/>
  <c r="J305" i="2"/>
  <c r="K306" i="2"/>
  <c r="G311" i="2"/>
  <c r="I312" i="2"/>
  <c r="H312" i="2"/>
  <c r="J313" i="2"/>
  <c r="F313" i="2"/>
  <c r="K314" i="2"/>
  <c r="G319" i="2"/>
  <c r="I320" i="2"/>
  <c r="H320" i="2"/>
  <c r="J321" i="2"/>
  <c r="L322" i="2"/>
  <c r="H325" i="2"/>
  <c r="K326" i="2"/>
  <c r="I329" i="2"/>
  <c r="K330" i="2"/>
  <c r="L331" i="2"/>
  <c r="F331" i="2"/>
  <c r="J331" i="2"/>
  <c r="K336" i="2"/>
  <c r="I279" i="2"/>
  <c r="H279" i="2"/>
  <c r="H287" i="2"/>
  <c r="J288" i="2"/>
  <c r="K289" i="2"/>
  <c r="L290" i="2"/>
  <c r="G294" i="2"/>
  <c r="J296" i="2"/>
  <c r="K297" i="2"/>
  <c r="L298" i="2"/>
  <c r="G302" i="2"/>
  <c r="J304" i="2"/>
  <c r="K305" i="2"/>
  <c r="L306" i="2"/>
  <c r="G310" i="2"/>
  <c r="J312" i="2"/>
  <c r="K313" i="2"/>
  <c r="L314" i="2"/>
  <c r="G318" i="2"/>
  <c r="J320" i="2"/>
  <c r="K321" i="2"/>
  <c r="K324" i="2"/>
  <c r="F325" i="2"/>
  <c r="L328" i="2"/>
  <c r="K329" i="2"/>
  <c r="F333" i="2"/>
  <c r="J333" i="2"/>
  <c r="F337" i="2"/>
  <c r="J337" i="2"/>
  <c r="L337" i="2"/>
  <c r="J279" i="2"/>
  <c r="K280" i="2"/>
  <c r="I286" i="2"/>
  <c r="J287" i="2"/>
  <c r="K288" i="2"/>
  <c r="I294" i="2"/>
  <c r="J295" i="2"/>
  <c r="K296" i="2"/>
  <c r="I302" i="2"/>
  <c r="J303" i="2"/>
  <c r="K304" i="2"/>
  <c r="I310" i="2"/>
  <c r="J311" i="2"/>
  <c r="K312" i="2"/>
  <c r="I318" i="2"/>
  <c r="J319" i="2"/>
  <c r="K320" i="2"/>
  <c r="I325" i="2"/>
  <c r="K332" i="2"/>
  <c r="L333" i="2"/>
  <c r="I337" i="2"/>
  <c r="H301" i="2"/>
  <c r="L12" i="2"/>
  <c r="K12" i="2"/>
  <c r="J293" i="2"/>
  <c r="F293" i="2"/>
  <c r="K294" i="2"/>
  <c r="J301" i="2"/>
  <c r="F301" i="2"/>
  <c r="K302" i="2"/>
  <c r="J309" i="2"/>
  <c r="F309" i="2"/>
  <c r="K310" i="2"/>
  <c r="J317" i="2"/>
  <c r="F317" i="2"/>
  <c r="K318" i="2"/>
  <c r="F323" i="2"/>
  <c r="J323" i="2"/>
  <c r="L325" i="2"/>
  <c r="G325" i="2"/>
  <c r="F327" i="2"/>
  <c r="J327" i="2"/>
  <c r="H12" i="2"/>
  <c r="I291" i="2"/>
  <c r="K293" i="2"/>
  <c r="I299" i="2"/>
  <c r="K301" i="2"/>
  <c r="I307" i="2"/>
  <c r="K309" i="2"/>
  <c r="I315" i="2"/>
  <c r="K317" i="2"/>
  <c r="L323" i="2"/>
  <c r="L327" i="2"/>
  <c r="K334" i="2"/>
  <c r="L335" i="2"/>
  <c r="F335" i="2"/>
  <c r="J335" i="2"/>
  <c r="C12" i="2"/>
  <c r="F12" i="2"/>
  <c r="F329" i="2"/>
  <c r="J329" i="2"/>
  <c r="G22" i="1"/>
  <c r="K328" i="2"/>
  <c r="L329" i="2"/>
  <c r="G333" i="2"/>
  <c r="I105" i="2"/>
  <c r="I97" i="2"/>
  <c r="I89" i="2"/>
  <c r="I81" i="2"/>
  <c r="I73" i="2"/>
  <c r="I65" i="2"/>
  <c r="I57" i="2"/>
  <c r="I49" i="2"/>
  <c r="I41" i="2"/>
  <c r="I33" i="2"/>
  <c r="I25" i="2"/>
  <c r="J105" i="2"/>
  <c r="J97" i="2"/>
  <c r="J89" i="2"/>
  <c r="J81" i="2"/>
  <c r="J73" i="2"/>
  <c r="J65" i="2"/>
  <c r="J57" i="2"/>
  <c r="J49" i="2"/>
  <c r="J41" i="2"/>
  <c r="J33" i="2"/>
  <c r="J25" i="2"/>
  <c r="I332" i="2"/>
  <c r="F110" i="2"/>
  <c r="F102" i="2"/>
  <c r="F94" i="2"/>
  <c r="F86" i="2"/>
  <c r="F78" i="2"/>
  <c r="F70" i="2"/>
  <c r="K110" i="2"/>
  <c r="K102" i="2"/>
  <c r="K94" i="2"/>
  <c r="K86" i="2"/>
  <c r="K78" i="2"/>
  <c r="K70" i="2"/>
  <c r="K62" i="2"/>
  <c r="K54" i="2"/>
  <c r="K46" i="2"/>
  <c r="K38" i="2"/>
  <c r="K30" i="2"/>
  <c r="K22" i="2"/>
  <c r="I110" i="2"/>
  <c r="I102" i="2"/>
  <c r="I94" i="2"/>
  <c r="I86" i="2"/>
  <c r="I78" i="2"/>
  <c r="I70" i="2"/>
  <c r="I62" i="2"/>
  <c r="I54" i="2"/>
  <c r="I46" i="2"/>
  <c r="I38" i="2"/>
  <c r="I30" i="2"/>
  <c r="I22" i="2"/>
  <c r="J110" i="2"/>
  <c r="J102" i="2"/>
  <c r="J94" i="2"/>
  <c r="J86" i="2"/>
  <c r="J78" i="2"/>
  <c r="J70" i="2"/>
  <c r="J62" i="2"/>
  <c r="J54" i="2"/>
  <c r="J46" i="2"/>
  <c r="J38" i="2"/>
  <c r="J30" i="2"/>
  <c r="J22" i="2"/>
  <c r="E21" i="1"/>
  <c r="F21" i="1"/>
  <c r="I322" i="2"/>
  <c r="I330" i="2"/>
  <c r="I109" i="2"/>
  <c r="I101" i="2"/>
  <c r="I93" i="2"/>
  <c r="I85" i="2"/>
  <c r="I77" i="2"/>
  <c r="I69" i="2"/>
  <c r="I61" i="2"/>
  <c r="I53" i="2"/>
  <c r="I45" i="2"/>
  <c r="I37" i="2"/>
  <c r="I29" i="2"/>
  <c r="I21" i="2"/>
  <c r="J109" i="2"/>
  <c r="J101" i="2"/>
  <c r="J93" i="2"/>
  <c r="J85" i="2"/>
  <c r="J77" i="2"/>
  <c r="J69" i="2"/>
  <c r="J61" i="2"/>
  <c r="J53" i="2"/>
  <c r="J45" i="2"/>
  <c r="J37" i="2"/>
  <c r="J29" i="2"/>
  <c r="H106" i="2"/>
  <c r="H98" i="2"/>
  <c r="H90" i="2"/>
  <c r="H82" i="2"/>
  <c r="H74" i="2"/>
  <c r="H66" i="2"/>
  <c r="H58" i="2"/>
  <c r="H50" i="2"/>
  <c r="H42" i="2"/>
  <c r="H34" i="2"/>
  <c r="H26" i="2"/>
  <c r="G25" i="1"/>
  <c r="K25" i="1"/>
  <c r="G24" i="1"/>
  <c r="K24" i="1"/>
  <c r="F106" i="2"/>
  <c r="F98" i="2"/>
  <c r="F90" i="2"/>
  <c r="F82" i="2"/>
  <c r="F74" i="2"/>
  <c r="F66" i="2"/>
  <c r="K22" i="1"/>
  <c r="G21" i="1"/>
  <c r="H21" i="1"/>
  <c r="W11" i="1" l="1"/>
  <c r="H13" i="2"/>
  <c r="L21" i="2"/>
  <c r="J21" i="2"/>
  <c r="W2" i="1"/>
  <c r="F21" i="2"/>
  <c r="W8" i="1"/>
  <c r="P24" i="1"/>
  <c r="R24" i="1" s="1"/>
  <c r="T24" i="1" s="1"/>
  <c r="W15" i="1"/>
  <c r="W7" i="1"/>
  <c r="P22" i="1"/>
  <c r="R22" i="1" s="1"/>
  <c r="T22" i="1" s="1"/>
  <c r="W14" i="1"/>
  <c r="W6" i="1"/>
  <c r="W3" i="1"/>
  <c r="W10" i="1"/>
  <c r="W9" i="1"/>
  <c r="K21" i="2"/>
  <c r="W16" i="1"/>
  <c r="P21" i="1"/>
  <c r="R21" i="1" s="1"/>
  <c r="T21" i="1" s="1"/>
  <c r="P23" i="1"/>
  <c r="R23" i="1" s="1"/>
  <c r="T23" i="1" s="1"/>
  <c r="W13" i="1"/>
  <c r="W5" i="1"/>
  <c r="P13" i="2"/>
  <c r="W17" i="1"/>
  <c r="Q13" i="2"/>
  <c r="W12" i="1"/>
  <c r="W4" i="1"/>
  <c r="G26" i="1"/>
  <c r="D15" i="1"/>
  <c r="C19" i="1" s="1"/>
  <c r="D16" i="1"/>
  <c r="D19" i="1" s="1"/>
  <c r="P26" i="1"/>
  <c r="R26" i="1" s="1"/>
  <c r="T26" i="1" s="1"/>
  <c r="I13" i="2"/>
  <c r="C13" i="2"/>
  <c r="E13" i="2"/>
  <c r="B15" i="2"/>
  <c r="L13" i="2"/>
  <c r="F13" i="2"/>
  <c r="N13" i="2"/>
  <c r="G13" i="2"/>
  <c r="K13" i="2"/>
  <c r="O13" i="2"/>
  <c r="D13" i="2"/>
  <c r="J13" i="2"/>
  <c r="C18" i="2"/>
  <c r="D18" i="2"/>
  <c r="L18" i="2"/>
  <c r="H18" i="2"/>
  <c r="C11" i="1"/>
  <c r="C12" i="1"/>
  <c r="J18" i="2"/>
  <c r="G18" i="2"/>
  <c r="F18" i="2"/>
  <c r="I18" i="2"/>
  <c r="K18" i="2"/>
  <c r="E14" i="1" l="1"/>
  <c r="C16" i="1"/>
  <c r="D18" i="1" s="1"/>
  <c r="O27" i="1"/>
  <c r="O26" i="1"/>
  <c r="O21" i="1"/>
  <c r="O25" i="1"/>
  <c r="C15" i="1"/>
  <c r="C18" i="1" s="1"/>
  <c r="O24" i="1"/>
  <c r="O22" i="1"/>
  <c r="O23" i="1"/>
  <c r="K26" i="1"/>
  <c r="O3" i="2"/>
  <c r="O2" i="2"/>
  <c r="O4" i="2"/>
  <c r="O6" i="2"/>
  <c r="O5" i="2"/>
  <c r="O1" i="2"/>
  <c r="E18" i="2"/>
  <c r="O7" i="2" l="1"/>
  <c r="F18" i="1"/>
  <c r="F19" i="1" s="1"/>
  <c r="P330" i="2"/>
  <c r="P303" i="2"/>
  <c r="P337" i="2"/>
  <c r="P314" i="2"/>
  <c r="P307" i="2"/>
  <c r="P284" i="2"/>
  <c r="P318" i="2"/>
  <c r="P262" i="2"/>
  <c r="P231" i="2"/>
  <c r="P258" i="2"/>
  <c r="P251" i="2"/>
  <c r="P244" i="2"/>
  <c r="P199" i="2"/>
  <c r="P229" i="2"/>
  <c r="P217" i="2"/>
  <c r="P230" i="2"/>
  <c r="P228" i="2"/>
  <c r="P181" i="2"/>
  <c r="P168" i="2"/>
  <c r="P170" i="2"/>
  <c r="P201" i="2"/>
  <c r="P173" i="2"/>
  <c r="P177" i="2"/>
  <c r="P143" i="2"/>
  <c r="P93" i="2"/>
  <c r="P150" i="2"/>
  <c r="P131" i="2"/>
  <c r="P91" i="2"/>
  <c r="P92" i="2"/>
  <c r="P112" i="2"/>
  <c r="P47" i="2"/>
  <c r="P133" i="2"/>
  <c r="P126" i="2"/>
  <c r="P106" i="2"/>
  <c r="P117" i="2"/>
  <c r="P82" i="2"/>
  <c r="P53" i="2"/>
  <c r="P90" i="2"/>
  <c r="P25" i="2"/>
  <c r="P42" i="2"/>
  <c r="P332" i="2"/>
  <c r="P295" i="2"/>
  <c r="P331" i="2"/>
  <c r="P306" i="2"/>
  <c r="P299" i="2"/>
  <c r="P276" i="2"/>
  <c r="P310" i="2"/>
  <c r="P254" i="2"/>
  <c r="P283" i="2"/>
  <c r="P250" i="2"/>
  <c r="P243" i="2"/>
  <c r="P241" i="2"/>
  <c r="P191" i="2"/>
  <c r="P224" i="2"/>
  <c r="P264" i="2"/>
  <c r="P219" i="2"/>
  <c r="P220" i="2"/>
  <c r="P179" i="2"/>
  <c r="P165" i="2"/>
  <c r="P166" i="2"/>
  <c r="P189" i="2"/>
  <c r="P171" i="2"/>
  <c r="P155" i="2"/>
  <c r="P135" i="2"/>
  <c r="P89" i="2"/>
  <c r="P146" i="2"/>
  <c r="P123" i="2"/>
  <c r="P87" i="2"/>
  <c r="P54" i="2"/>
  <c r="P100" i="2"/>
  <c r="P43" i="2"/>
  <c r="P124" i="2"/>
  <c r="P64" i="2"/>
  <c r="P68" i="2"/>
  <c r="P110" i="2"/>
  <c r="P78" i="2"/>
  <c r="P49" i="2"/>
  <c r="P70" i="2"/>
  <c r="P156" i="2"/>
  <c r="P38" i="2"/>
  <c r="P324" i="2"/>
  <c r="P333" i="2"/>
  <c r="P321" i="2"/>
  <c r="P298" i="2"/>
  <c r="P291" i="2"/>
  <c r="P317" i="2"/>
  <c r="P302" i="2"/>
  <c r="P246" i="2"/>
  <c r="P273" i="2"/>
  <c r="P242" i="2"/>
  <c r="P268" i="2"/>
  <c r="P235" i="2"/>
  <c r="P183" i="2"/>
  <c r="P216" i="2"/>
  <c r="P253" i="2"/>
  <c r="P211" i="2"/>
  <c r="P212" i="2"/>
  <c r="P164" i="2"/>
  <c r="P157" i="2"/>
  <c r="P158" i="2"/>
  <c r="P184" i="2"/>
  <c r="P169" i="2"/>
  <c r="P154" i="2"/>
  <c r="P127" i="2"/>
  <c r="P85" i="2"/>
  <c r="P138" i="2"/>
  <c r="P115" i="2"/>
  <c r="P83" i="2"/>
  <c r="P161" i="2"/>
  <c r="P98" i="2"/>
  <c r="P39" i="2"/>
  <c r="P121" i="2"/>
  <c r="P52" i="2"/>
  <c r="P60" i="2"/>
  <c r="P80" i="2"/>
  <c r="P75" i="2"/>
  <c r="P45" i="2"/>
  <c r="P66" i="2"/>
  <c r="P134" i="2"/>
  <c r="P327" i="2"/>
  <c r="P320" i="2"/>
  <c r="P313" i="2"/>
  <c r="P290" i="2"/>
  <c r="P335" i="2"/>
  <c r="P309" i="2"/>
  <c r="P294" i="2"/>
  <c r="P271" i="2"/>
  <c r="P282" i="2"/>
  <c r="P234" i="2"/>
  <c r="P256" i="2"/>
  <c r="P233" i="2"/>
  <c r="P175" i="2"/>
  <c r="P208" i="2"/>
  <c r="P269" i="2"/>
  <c r="P203" i="2"/>
  <c r="P204" i="2"/>
  <c r="P214" i="2"/>
  <c r="P149" i="2"/>
  <c r="P218" i="2"/>
  <c r="P182" i="2"/>
  <c r="P162" i="2"/>
  <c r="P145" i="2"/>
  <c r="P119" i="2"/>
  <c r="P81" i="2"/>
  <c r="P130" i="2"/>
  <c r="P111" i="2"/>
  <c r="P79" i="2"/>
  <c r="P137" i="2"/>
  <c r="P67" i="2"/>
  <c r="P35" i="2"/>
  <c r="P104" i="2"/>
  <c r="P40" i="2"/>
  <c r="P56" i="2"/>
  <c r="P160" i="2"/>
  <c r="P72" i="2"/>
  <c r="P325" i="2"/>
  <c r="P312" i="2"/>
  <c r="P305" i="2"/>
  <c r="P329" i="2"/>
  <c r="P316" i="2"/>
  <c r="P301" i="2"/>
  <c r="P286" i="2"/>
  <c r="P263" i="2"/>
  <c r="P280" i="2"/>
  <c r="P226" i="2"/>
  <c r="P245" i="2"/>
  <c r="P227" i="2"/>
  <c r="P167" i="2"/>
  <c r="P200" i="2"/>
  <c r="P257" i="2"/>
  <c r="P195" i="2"/>
  <c r="P196" i="2"/>
  <c r="P209" i="2"/>
  <c r="P202" i="2"/>
  <c r="P213" i="2"/>
  <c r="P178" i="2"/>
  <c r="P222" i="2"/>
  <c r="P141" i="2"/>
  <c r="P109" i="2"/>
  <c r="P77" i="2"/>
  <c r="P122" i="2"/>
  <c r="P107" i="2"/>
  <c r="P128" i="2"/>
  <c r="P118" i="2"/>
  <c r="P63" i="2"/>
  <c r="P31" i="2"/>
  <c r="P102" i="2"/>
  <c r="P32" i="2"/>
  <c r="P48" i="2"/>
  <c r="P140" i="2"/>
  <c r="P69" i="2"/>
  <c r="P37" i="2"/>
  <c r="P50" i="2"/>
  <c r="P86" i="2"/>
  <c r="P334" i="2"/>
  <c r="P323" i="2"/>
  <c r="P304" i="2"/>
  <c r="P297" i="2"/>
  <c r="P326" i="2"/>
  <c r="P308" i="2"/>
  <c r="P293" i="2"/>
  <c r="P278" i="2"/>
  <c r="P255" i="2"/>
  <c r="P279" i="2"/>
  <c r="P275" i="2"/>
  <c r="P221" i="2"/>
  <c r="P223" i="2"/>
  <c r="P265" i="2"/>
  <c r="P192" i="2"/>
  <c r="P240" i="2"/>
  <c r="P272" i="2"/>
  <c r="P188" i="2"/>
  <c r="P197" i="2"/>
  <c r="P190" i="2"/>
  <c r="P159" i="2"/>
  <c r="P194" i="2"/>
  <c r="P210" i="2"/>
  <c r="P163" i="2"/>
  <c r="P105" i="2"/>
  <c r="P73" i="2"/>
  <c r="P114" i="2"/>
  <c r="P103" i="2"/>
  <c r="P125" i="2"/>
  <c r="P96" i="2"/>
  <c r="P59" i="2"/>
  <c r="P26" i="2"/>
  <c r="P74" i="2"/>
  <c r="P21" i="2"/>
  <c r="P36" i="2"/>
  <c r="P132" i="2"/>
  <c r="P65" i="2"/>
  <c r="P33" i="2"/>
  <c r="P34" i="2"/>
  <c r="P23" i="2"/>
  <c r="P328" i="2"/>
  <c r="P311" i="2"/>
  <c r="P288" i="2"/>
  <c r="P281" i="2"/>
  <c r="P315" i="2"/>
  <c r="P292" i="2"/>
  <c r="P277" i="2"/>
  <c r="P270" i="2"/>
  <c r="P239" i="2"/>
  <c r="P266" i="2"/>
  <c r="P259" i="2"/>
  <c r="P249" i="2"/>
  <c r="P207" i="2"/>
  <c r="P237" i="2"/>
  <c r="P225" i="2"/>
  <c r="P232" i="2"/>
  <c r="P236" i="2"/>
  <c r="P172" i="2"/>
  <c r="P185" i="2"/>
  <c r="P174" i="2"/>
  <c r="P206" i="2"/>
  <c r="P205" i="2"/>
  <c r="P193" i="2"/>
  <c r="P147" i="2"/>
  <c r="P97" i="2"/>
  <c r="P152" i="2"/>
  <c r="P139" i="2"/>
  <c r="P95" i="2"/>
  <c r="P113" i="2"/>
  <c r="P76" i="2"/>
  <c r="P51" i="2"/>
  <c r="P136" i="2"/>
  <c r="P27" i="2"/>
  <c r="P108" i="2"/>
  <c r="P120" i="2"/>
  <c r="P84" i="2"/>
  <c r="P57" i="2"/>
  <c r="P22" i="2"/>
  <c r="P24" i="2"/>
  <c r="P46" i="2"/>
  <c r="P336" i="2"/>
  <c r="P247" i="2"/>
  <c r="P252" i="2"/>
  <c r="P101" i="2"/>
  <c r="P71" i="2"/>
  <c r="P30" i="2"/>
  <c r="P319" i="2"/>
  <c r="P274" i="2"/>
  <c r="P180" i="2"/>
  <c r="P144" i="2"/>
  <c r="P142" i="2"/>
  <c r="P88" i="2"/>
  <c r="P296" i="2"/>
  <c r="P267" i="2"/>
  <c r="P187" i="2"/>
  <c r="P148" i="2"/>
  <c r="P28" i="2"/>
  <c r="P58" i="2"/>
  <c r="P289" i="2"/>
  <c r="P261" i="2"/>
  <c r="P176" i="2"/>
  <c r="P99" i="2"/>
  <c r="P129" i="2"/>
  <c r="P322" i="2"/>
  <c r="P215" i="2"/>
  <c r="P151" i="2"/>
  <c r="P116" i="2"/>
  <c r="P61" i="2"/>
  <c r="P300" i="2"/>
  <c r="P260" i="2"/>
  <c r="P186" i="2"/>
  <c r="P94" i="2"/>
  <c r="P41" i="2"/>
  <c r="P285" i="2"/>
  <c r="P248" i="2"/>
  <c r="P198" i="2"/>
  <c r="P55" i="2"/>
  <c r="P29" i="2"/>
  <c r="P287" i="2"/>
  <c r="P238" i="2"/>
  <c r="P153" i="2"/>
  <c r="P44" i="2"/>
  <c r="P62" i="2"/>
  <c r="Q320" i="2"/>
  <c r="Q297" i="2"/>
  <c r="Q330" i="2"/>
  <c r="Q328" i="2"/>
  <c r="Q293" i="2"/>
  <c r="Q278" i="2"/>
  <c r="Q287" i="2"/>
  <c r="Q247" i="2"/>
  <c r="Q283" i="2"/>
  <c r="Q243" i="2"/>
  <c r="Q261" i="2"/>
  <c r="Q265" i="2"/>
  <c r="Q184" i="2"/>
  <c r="Q193" i="2"/>
  <c r="Q262" i="2"/>
  <c r="Q250" i="2"/>
  <c r="Q173" i="2"/>
  <c r="Q207" i="2"/>
  <c r="Q150" i="2"/>
  <c r="Q160" i="2"/>
  <c r="Q234" i="2"/>
  <c r="Q215" i="2"/>
  <c r="Q149" i="2"/>
  <c r="Q146" i="2"/>
  <c r="Q103" i="2"/>
  <c r="Q156" i="2"/>
  <c r="Q73" i="2"/>
  <c r="Q79" i="2"/>
  <c r="Q104" i="2"/>
  <c r="Q106" i="2"/>
  <c r="Q48" i="2"/>
  <c r="Q154" i="2"/>
  <c r="Q21" i="2"/>
  <c r="Q84" i="2"/>
  <c r="Q53" i="2"/>
  <c r="Q101" i="2"/>
  <c r="Q105" i="2"/>
  <c r="Q50" i="2"/>
  <c r="Q312" i="2"/>
  <c r="Q289" i="2"/>
  <c r="Q326" i="2"/>
  <c r="Q316" i="2"/>
  <c r="Q285" i="2"/>
  <c r="Q334" i="2"/>
  <c r="Q279" i="2"/>
  <c r="Q272" i="2"/>
  <c r="Q281" i="2"/>
  <c r="Q235" i="2"/>
  <c r="Q222" i="2"/>
  <c r="Q237" i="2"/>
  <c r="Q176" i="2"/>
  <c r="Q253" i="2"/>
  <c r="Q242" i="2"/>
  <c r="Q245" i="2"/>
  <c r="Q230" i="2"/>
  <c r="Q202" i="2"/>
  <c r="Q219" i="2"/>
  <c r="Q152" i="2"/>
  <c r="Q188" i="2"/>
  <c r="Q203" i="2"/>
  <c r="Q147" i="2"/>
  <c r="Q148" i="2"/>
  <c r="Q99" i="2"/>
  <c r="Q140" i="2"/>
  <c r="Q51" i="2"/>
  <c r="Q67" i="2"/>
  <c r="Q102" i="2"/>
  <c r="Q89" i="2"/>
  <c r="Q44" i="2"/>
  <c r="Q151" i="2"/>
  <c r="Q57" i="2"/>
  <c r="Q82" i="2"/>
  <c r="Q49" i="2"/>
  <c r="Q88" i="2"/>
  <c r="Q92" i="2"/>
  <c r="Q335" i="2"/>
  <c r="Q304" i="2"/>
  <c r="Q314" i="2"/>
  <c r="Q324" i="2"/>
  <c r="Q308" i="2"/>
  <c r="Q277" i="2"/>
  <c r="Q327" i="2"/>
  <c r="Q284" i="2"/>
  <c r="Q264" i="2"/>
  <c r="Q280" i="2"/>
  <c r="Q227" i="2"/>
  <c r="Q254" i="2"/>
  <c r="Q229" i="2"/>
  <c r="Q168" i="2"/>
  <c r="Q218" i="2"/>
  <c r="Q236" i="2"/>
  <c r="Q221" i="2"/>
  <c r="Q223" i="2"/>
  <c r="Q190" i="2"/>
  <c r="Q195" i="2"/>
  <c r="Q144" i="2"/>
  <c r="Q175" i="2"/>
  <c r="Q191" i="2"/>
  <c r="Q136" i="2"/>
  <c r="Q139" i="2"/>
  <c r="Q95" i="2"/>
  <c r="Q132" i="2"/>
  <c r="Q26" i="2"/>
  <c r="Q63" i="2"/>
  <c r="Q85" i="2"/>
  <c r="Q77" i="2"/>
  <c r="Q40" i="2"/>
  <c r="Q329" i="2"/>
  <c r="Q332" i="2"/>
  <c r="Q298" i="2"/>
  <c r="Q315" i="2"/>
  <c r="Q292" i="2"/>
  <c r="Q310" i="2"/>
  <c r="Q319" i="2"/>
  <c r="Q270" i="2"/>
  <c r="Q248" i="2"/>
  <c r="Q275" i="2"/>
  <c r="Q260" i="2"/>
  <c r="Q241" i="2"/>
  <c r="Q216" i="2"/>
  <c r="Q225" i="2"/>
  <c r="Q269" i="2"/>
  <c r="Q220" i="2"/>
  <c r="Q205" i="2"/>
  <c r="Q187" i="2"/>
  <c r="Q172" i="2"/>
  <c r="Q206" i="2"/>
  <c r="Q199" i="2"/>
  <c r="Q331" i="2"/>
  <c r="Q321" i="2"/>
  <c r="Q290" i="2"/>
  <c r="Q307" i="2"/>
  <c r="Q317" i="2"/>
  <c r="Q302" i="2"/>
  <c r="Q311" i="2"/>
  <c r="Q271" i="2"/>
  <c r="Q240" i="2"/>
  <c r="Q267" i="2"/>
  <c r="Q252" i="2"/>
  <c r="Q239" i="2"/>
  <c r="Q208" i="2"/>
  <c r="Q217" i="2"/>
  <c r="Q257" i="2"/>
  <c r="Q212" i="2"/>
  <c r="Q197" i="2"/>
  <c r="Q185" i="2"/>
  <c r="Q170" i="2"/>
  <c r="Q325" i="2"/>
  <c r="Q305" i="2"/>
  <c r="Q336" i="2"/>
  <c r="Q291" i="2"/>
  <c r="Q301" i="2"/>
  <c r="Q286" i="2"/>
  <c r="Q295" i="2"/>
  <c r="Q255" i="2"/>
  <c r="Q288" i="2"/>
  <c r="Q251" i="2"/>
  <c r="Q266" i="2"/>
  <c r="Q231" i="2"/>
  <c r="Q192" i="2"/>
  <c r="Q201" i="2"/>
  <c r="Q238" i="2"/>
  <c r="Q196" i="2"/>
  <c r="Q181" i="2"/>
  <c r="Q226" i="2"/>
  <c r="Q158" i="2"/>
  <c r="Q178" i="2"/>
  <c r="Q167" i="2"/>
  <c r="Q155" i="2"/>
  <c r="Q142" i="2"/>
  <c r="Q171" i="2"/>
  <c r="Q107" i="2"/>
  <c r="Q161" i="2"/>
  <c r="Q94" i="2"/>
  <c r="Q81" i="2"/>
  <c r="Q121" i="2"/>
  <c r="Q108" i="2"/>
  <c r="Q52" i="2"/>
  <c r="Q33" i="2"/>
  <c r="Q80" i="2"/>
  <c r="Q97" i="2"/>
  <c r="Q61" i="2"/>
  <c r="Q119" i="2"/>
  <c r="Q113" i="2"/>
  <c r="Q54" i="2"/>
  <c r="Q282" i="2"/>
  <c r="Q303" i="2"/>
  <c r="Q244" i="2"/>
  <c r="Q246" i="2"/>
  <c r="Q166" i="2"/>
  <c r="Q198" i="2"/>
  <c r="Q120" i="2"/>
  <c r="Q87" i="2"/>
  <c r="Q127" i="2"/>
  <c r="Q71" i="2"/>
  <c r="Q32" i="2"/>
  <c r="Q29" i="2"/>
  <c r="Q69" i="2"/>
  <c r="Q23" i="2"/>
  <c r="Q58" i="2"/>
  <c r="Q96" i="2"/>
  <c r="Q322" i="2"/>
  <c r="Q276" i="2"/>
  <c r="Q249" i="2"/>
  <c r="Q228" i="2"/>
  <c r="Q159" i="2"/>
  <c r="Q177" i="2"/>
  <c r="Q112" i="2"/>
  <c r="Q83" i="2"/>
  <c r="Q100" i="2"/>
  <c r="Q27" i="2"/>
  <c r="Q28" i="2"/>
  <c r="Q162" i="2"/>
  <c r="Q65" i="2"/>
  <c r="Q76" i="2"/>
  <c r="Q46" i="2"/>
  <c r="Q25" i="2"/>
  <c r="Q299" i="2"/>
  <c r="Q263" i="2"/>
  <c r="Q233" i="2"/>
  <c r="Q204" i="2"/>
  <c r="Q182" i="2"/>
  <c r="Q163" i="2"/>
  <c r="Q157" i="2"/>
  <c r="Q169" i="2"/>
  <c r="Q98" i="2"/>
  <c r="Q126" i="2"/>
  <c r="Q93" i="2"/>
  <c r="Q141" i="2"/>
  <c r="Q45" i="2"/>
  <c r="Q125" i="2"/>
  <c r="Q42" i="2"/>
  <c r="Q59" i="2"/>
  <c r="Q337" i="2"/>
  <c r="Q300" i="2"/>
  <c r="Q256" i="2"/>
  <c r="Q224" i="2"/>
  <c r="Q213" i="2"/>
  <c r="Q180" i="2"/>
  <c r="Q183" i="2"/>
  <c r="Q131" i="2"/>
  <c r="Q124" i="2"/>
  <c r="Q55" i="2"/>
  <c r="Q68" i="2"/>
  <c r="Q143" i="2"/>
  <c r="Q138" i="2"/>
  <c r="Q41" i="2"/>
  <c r="Q122" i="2"/>
  <c r="Q38" i="2"/>
  <c r="Q43" i="2"/>
  <c r="Q333" i="2"/>
  <c r="Q309" i="2"/>
  <c r="Q232" i="2"/>
  <c r="Q200" i="2"/>
  <c r="Q189" i="2"/>
  <c r="Q211" i="2"/>
  <c r="Q179" i="2"/>
  <c r="Q123" i="2"/>
  <c r="Q116" i="2"/>
  <c r="Q47" i="2"/>
  <c r="Q64" i="2"/>
  <c r="Q135" i="2"/>
  <c r="Q129" i="2"/>
  <c r="Q37" i="2"/>
  <c r="Q90" i="2"/>
  <c r="Q34" i="2"/>
  <c r="Q39" i="2"/>
  <c r="Q296" i="2"/>
  <c r="Q318" i="2"/>
  <c r="Q274" i="2"/>
  <c r="Q258" i="2"/>
  <c r="Q214" i="2"/>
  <c r="Q194" i="2"/>
  <c r="Q164" i="2"/>
  <c r="Q115" i="2"/>
  <c r="Q137" i="2"/>
  <c r="Q133" i="2"/>
  <c r="Q60" i="2"/>
  <c r="Q117" i="2"/>
  <c r="Q78" i="2"/>
  <c r="Q22" i="2"/>
  <c r="Q70" i="2"/>
  <c r="Q30" i="2"/>
  <c r="Q35" i="2"/>
  <c r="Q313" i="2"/>
  <c r="Q294" i="2"/>
  <c r="Q259" i="2"/>
  <c r="Q209" i="2"/>
  <c r="Q165" i="2"/>
  <c r="Q186" i="2"/>
  <c r="Q153" i="2"/>
  <c r="Q111" i="2"/>
  <c r="Q109" i="2"/>
  <c r="Q130" i="2"/>
  <c r="Q56" i="2"/>
  <c r="Q114" i="2"/>
  <c r="Q75" i="2"/>
  <c r="Q134" i="2"/>
  <c r="Q66" i="2"/>
  <c r="Q24" i="2"/>
  <c r="Q31" i="2"/>
  <c r="Q306" i="2"/>
  <c r="Q323" i="2"/>
  <c r="Q268" i="2"/>
  <c r="Q273" i="2"/>
  <c r="Q174" i="2"/>
  <c r="Q210" i="2"/>
  <c r="Q128" i="2"/>
  <c r="Q91" i="2"/>
  <c r="Q145" i="2"/>
  <c r="Q74" i="2"/>
  <c r="Q36" i="2"/>
  <c r="Q110" i="2"/>
  <c r="Q72" i="2"/>
  <c r="Q86" i="2"/>
  <c r="Q62" i="2"/>
  <c r="Q118" i="2"/>
  <c r="E5" i="2"/>
  <c r="O335" i="2"/>
  <c r="O310" i="2"/>
  <c r="O287" i="2"/>
  <c r="O321" i="2"/>
  <c r="O314" i="2"/>
  <c r="O299" i="2"/>
  <c r="O276" i="2"/>
  <c r="O286" i="2"/>
  <c r="O246" i="2"/>
  <c r="O257" i="2"/>
  <c r="O258" i="2"/>
  <c r="O268" i="2"/>
  <c r="O198" i="2"/>
  <c r="O223" i="2"/>
  <c r="O229" i="2"/>
  <c r="O234" i="2"/>
  <c r="O240" i="2"/>
  <c r="O171" i="2"/>
  <c r="O156" i="2"/>
  <c r="O165" i="2"/>
  <c r="O213" i="2"/>
  <c r="O225" i="2"/>
  <c r="O192" i="2"/>
  <c r="O145" i="2"/>
  <c r="O143" i="2"/>
  <c r="O102" i="2"/>
  <c r="O130" i="2"/>
  <c r="O116" i="2"/>
  <c r="O42" i="2"/>
  <c r="O81" i="2"/>
  <c r="O100" i="2"/>
  <c r="O47" i="2"/>
  <c r="O36" i="2"/>
  <c r="O77" i="2"/>
  <c r="O95" i="2"/>
  <c r="O141" i="2"/>
  <c r="O66" i="2"/>
  <c r="O84" i="2"/>
  <c r="O53" i="2"/>
  <c r="O105" i="2"/>
  <c r="O327" i="2"/>
  <c r="O302" i="2"/>
  <c r="O332" i="2"/>
  <c r="O313" i="2"/>
  <c r="O306" i="2"/>
  <c r="O291" i="2"/>
  <c r="O317" i="2"/>
  <c r="O269" i="2"/>
  <c r="O238" i="2"/>
  <c r="O249" i="2"/>
  <c r="O250" i="2"/>
  <c r="O256" i="2"/>
  <c r="O190" i="2"/>
  <c r="O215" i="2"/>
  <c r="O224" i="2"/>
  <c r="O226" i="2"/>
  <c r="O232" i="2"/>
  <c r="O193" i="2"/>
  <c r="O148" i="2"/>
  <c r="O157" i="2"/>
  <c r="O212" i="2"/>
  <c r="O188" i="2"/>
  <c r="O167" i="2"/>
  <c r="O153" i="2"/>
  <c r="O152" i="2"/>
  <c r="O98" i="2"/>
  <c r="O122" i="2"/>
  <c r="O111" i="2"/>
  <c r="O38" i="2"/>
  <c r="O79" i="2"/>
  <c r="O87" i="2"/>
  <c r="O43" i="2"/>
  <c r="O28" i="2"/>
  <c r="O74" i="2"/>
  <c r="O93" i="2"/>
  <c r="O120" i="2"/>
  <c r="O46" i="2"/>
  <c r="O78" i="2"/>
  <c r="O49" i="2"/>
  <c r="O73" i="2"/>
  <c r="O337" i="2"/>
  <c r="O294" i="2"/>
  <c r="O320" i="2"/>
  <c r="O305" i="2"/>
  <c r="O298" i="2"/>
  <c r="O283" i="2"/>
  <c r="O309" i="2"/>
  <c r="O261" i="2"/>
  <c r="O230" i="2"/>
  <c r="O241" i="2"/>
  <c r="O242" i="2"/>
  <c r="O255" i="2"/>
  <c r="O182" i="2"/>
  <c r="O207" i="2"/>
  <c r="O216" i="2"/>
  <c r="O218" i="2"/>
  <c r="O219" i="2"/>
  <c r="O183" i="2"/>
  <c r="O209" i="2"/>
  <c r="O176" i="2"/>
  <c r="O200" i="2"/>
  <c r="O186" i="2"/>
  <c r="O162" i="2"/>
  <c r="O149" i="2"/>
  <c r="O137" i="2"/>
  <c r="O94" i="2"/>
  <c r="O114" i="2"/>
  <c r="O109" i="2"/>
  <c r="O34" i="2"/>
  <c r="O76" i="2"/>
  <c r="O85" i="2"/>
  <c r="O39" i="2"/>
  <c r="O136" i="2"/>
  <c r="O71" i="2"/>
  <c r="O68" i="2"/>
  <c r="O117" i="2"/>
  <c r="O30" i="2"/>
  <c r="O75" i="2"/>
  <c r="O45" i="2"/>
  <c r="O54" i="2"/>
  <c r="O329" i="2"/>
  <c r="O325" i="2"/>
  <c r="O312" i="2"/>
  <c r="O297" i="2"/>
  <c r="O328" i="2"/>
  <c r="O316" i="2"/>
  <c r="O301" i="2"/>
  <c r="O253" i="2"/>
  <c r="O272" i="2"/>
  <c r="O233" i="2"/>
  <c r="O267" i="2"/>
  <c r="O239" i="2"/>
  <c r="O174" i="2"/>
  <c r="O199" i="2"/>
  <c r="O275" i="2"/>
  <c r="O210" i="2"/>
  <c r="O211" i="2"/>
  <c r="O177" i="2"/>
  <c r="O197" i="2"/>
  <c r="O170" i="2"/>
  <c r="O180" i="2"/>
  <c r="O175" i="2"/>
  <c r="O160" i="2"/>
  <c r="O142" i="2"/>
  <c r="O129" i="2"/>
  <c r="O90" i="2"/>
  <c r="O131" i="2"/>
  <c r="O92" i="2"/>
  <c r="O159" i="2"/>
  <c r="O25" i="2"/>
  <c r="O67" i="2"/>
  <c r="O35" i="2"/>
  <c r="O133" i="2"/>
  <c r="O40" i="2"/>
  <c r="O64" i="2"/>
  <c r="O99" i="2"/>
  <c r="O173" i="2"/>
  <c r="O72" i="2"/>
  <c r="O41" i="2"/>
  <c r="O24" i="2"/>
  <c r="O331" i="2"/>
  <c r="O319" i="2"/>
  <c r="O304" i="2"/>
  <c r="O289" i="2"/>
  <c r="O326" i="2"/>
  <c r="O308" i="2"/>
  <c r="O293" i="2"/>
  <c r="O245" i="2"/>
  <c r="O281" i="2"/>
  <c r="O282" i="2"/>
  <c r="O252" i="2"/>
  <c r="O231" i="2"/>
  <c r="O259" i="2"/>
  <c r="O191" i="2"/>
  <c r="O248" i="2"/>
  <c r="O202" i="2"/>
  <c r="O203" i="2"/>
  <c r="O163" i="2"/>
  <c r="O196" i="2"/>
  <c r="O166" i="2"/>
  <c r="O201" i="2"/>
  <c r="O161" i="2"/>
  <c r="O151" i="2"/>
  <c r="O134" i="2"/>
  <c r="O121" i="2"/>
  <c r="O86" i="2"/>
  <c r="O107" i="2"/>
  <c r="O70" i="2"/>
  <c r="O127" i="2"/>
  <c r="O44" i="2"/>
  <c r="O63" i="2"/>
  <c r="O31" i="2"/>
  <c r="O124" i="2"/>
  <c r="O139" i="2"/>
  <c r="O60" i="2"/>
  <c r="O97" i="2"/>
  <c r="O132" i="2"/>
  <c r="O69" i="2"/>
  <c r="O37" i="2"/>
  <c r="O323" i="2"/>
  <c r="O311" i="2"/>
  <c r="O296" i="2"/>
  <c r="O336" i="2"/>
  <c r="O322" i="2"/>
  <c r="O300" i="2"/>
  <c r="O285" i="2"/>
  <c r="O270" i="2"/>
  <c r="O278" i="2"/>
  <c r="O279" i="2"/>
  <c r="O236" i="2"/>
  <c r="O222" i="2"/>
  <c r="O244" i="2"/>
  <c r="O260" i="2"/>
  <c r="O247" i="2"/>
  <c r="O194" i="2"/>
  <c r="O195" i="2"/>
  <c r="O208" i="2"/>
  <c r="O185" i="2"/>
  <c r="O158" i="2"/>
  <c r="O189" i="2"/>
  <c r="O221" i="2"/>
  <c r="O140" i="2"/>
  <c r="O126" i="2"/>
  <c r="O113" i="2"/>
  <c r="O82" i="2"/>
  <c r="O88" i="2"/>
  <c r="O62" i="2"/>
  <c r="O115" i="2"/>
  <c r="O32" i="2"/>
  <c r="O59" i="2"/>
  <c r="O26" i="2"/>
  <c r="O104" i="2"/>
  <c r="O135" i="2"/>
  <c r="O56" i="2"/>
  <c r="O80" i="2"/>
  <c r="O119" i="2"/>
  <c r="O65" i="2"/>
  <c r="O33" i="2"/>
  <c r="O334" i="2"/>
  <c r="O303" i="2"/>
  <c r="O288" i="2"/>
  <c r="O330" i="2"/>
  <c r="O315" i="2"/>
  <c r="O292" i="2"/>
  <c r="O277" i="2"/>
  <c r="O262" i="2"/>
  <c r="O273" i="2"/>
  <c r="O274" i="2"/>
  <c r="O228" i="2"/>
  <c r="O214" i="2"/>
  <c r="O235" i="2"/>
  <c r="O243" i="2"/>
  <c r="O264" i="2"/>
  <c r="O271" i="2"/>
  <c r="O187" i="2"/>
  <c r="O181" i="2"/>
  <c r="O172" i="2"/>
  <c r="O150" i="2"/>
  <c r="O184" i="2"/>
  <c r="O205" i="2"/>
  <c r="O155" i="2"/>
  <c r="O118" i="2"/>
  <c r="O110" i="2"/>
  <c r="O146" i="2"/>
  <c r="O128" i="2"/>
  <c r="O58" i="2"/>
  <c r="O96" i="2"/>
  <c r="O169" i="2"/>
  <c r="O55" i="2"/>
  <c r="O27" i="2"/>
  <c r="O91" i="2"/>
  <c r="O123" i="2"/>
  <c r="O48" i="2"/>
  <c r="O21" i="2"/>
  <c r="O103" i="2"/>
  <c r="O61" i="2"/>
  <c r="O29" i="2"/>
  <c r="O333" i="2"/>
  <c r="O318" i="2"/>
  <c r="O295" i="2"/>
  <c r="O280" i="2"/>
  <c r="O324" i="2"/>
  <c r="O307" i="2"/>
  <c r="O284" i="2"/>
  <c r="O290" i="2"/>
  <c r="O254" i="2"/>
  <c r="O265" i="2"/>
  <c r="O266" i="2"/>
  <c r="O220" i="2"/>
  <c r="O206" i="2"/>
  <c r="O227" i="2"/>
  <c r="O237" i="2"/>
  <c r="O263" i="2"/>
  <c r="O251" i="2"/>
  <c r="O179" i="2"/>
  <c r="O164" i="2"/>
  <c r="O168" i="2"/>
  <c r="O217" i="2"/>
  <c r="O178" i="2"/>
  <c r="O204" i="2"/>
  <c r="O154" i="2"/>
  <c r="O147" i="2"/>
  <c r="O106" i="2"/>
  <c r="O138" i="2"/>
  <c r="O125" i="2"/>
  <c r="O50" i="2"/>
  <c r="O83" i="2"/>
  <c r="O112" i="2"/>
  <c r="O51" i="2"/>
  <c r="O52" i="2"/>
  <c r="O89" i="2"/>
  <c r="O108" i="2"/>
  <c r="O144" i="2"/>
  <c r="O23" i="2"/>
  <c r="O101" i="2"/>
  <c r="O57" i="2"/>
  <c r="O22" i="2"/>
  <c r="E6" i="2"/>
  <c r="E9" i="2" s="1"/>
  <c r="E10" i="2" s="1"/>
  <c r="E4" i="2"/>
  <c r="P18" i="2"/>
  <c r="O18" i="2"/>
  <c r="Q18" i="2"/>
  <c r="M289" i="2" l="1"/>
  <c r="M221" i="2"/>
  <c r="M169" i="2"/>
  <c r="M191" i="2"/>
  <c r="M158" i="2"/>
  <c r="M40" i="2"/>
  <c r="M129" i="2"/>
  <c r="M61" i="2"/>
  <c r="M122" i="2"/>
  <c r="M50" i="2"/>
  <c r="M27" i="2"/>
  <c r="M51" i="2"/>
  <c r="M57" i="2"/>
  <c r="M138" i="2"/>
  <c r="M30" i="2"/>
  <c r="M102" i="2"/>
  <c r="M201" i="2"/>
  <c r="M73" i="2"/>
  <c r="M56" i="2"/>
  <c r="M184" i="2"/>
  <c r="M274" i="2"/>
  <c r="M262" i="2"/>
  <c r="M219" i="2"/>
  <c r="M174" i="2"/>
  <c r="M127" i="2"/>
  <c r="V9" i="2"/>
  <c r="M91" i="2"/>
  <c r="M45" i="2"/>
  <c r="M113" i="2"/>
  <c r="M38" i="2"/>
  <c r="V13" i="2"/>
  <c r="M228" i="2"/>
  <c r="M249" i="2"/>
  <c r="M154" i="2"/>
  <c r="M159" i="2"/>
  <c r="M104" i="2"/>
  <c r="M114" i="2"/>
  <c r="V18" i="2"/>
  <c r="M37" i="2"/>
  <c r="M99" i="2"/>
  <c r="V10" i="2"/>
  <c r="M36" i="2"/>
  <c r="M271" i="2"/>
  <c r="M237" i="2"/>
  <c r="M211" i="2"/>
  <c r="M150" i="2"/>
  <c r="M88" i="2"/>
  <c r="M89" i="2"/>
  <c r="V11" i="2"/>
  <c r="V23" i="2"/>
  <c r="V3" i="2"/>
  <c r="M133" i="2"/>
  <c r="M115" i="2"/>
  <c r="M243" i="2"/>
  <c r="M224" i="2"/>
  <c r="M173" i="2"/>
  <c r="M144" i="2"/>
  <c r="M84" i="2"/>
  <c r="M77" i="2"/>
  <c r="V5" i="2"/>
  <c r="M22" i="2"/>
  <c r="M131" i="2"/>
  <c r="M109" i="2"/>
  <c r="M94" i="2"/>
  <c r="M26" i="2"/>
  <c r="M32" i="2"/>
  <c r="M200" i="2"/>
  <c r="M293" i="2"/>
  <c r="M29" i="2"/>
  <c r="M151" i="2"/>
  <c r="M231" i="2"/>
  <c r="M141" i="2"/>
  <c r="M308" i="2"/>
  <c r="M226" i="2"/>
  <c r="M265" i="2"/>
  <c r="M198" i="2"/>
  <c r="M132" i="2"/>
  <c r="M128" i="2"/>
  <c r="M60" i="2"/>
  <c r="M110" i="2"/>
  <c r="M101" i="2"/>
  <c r="M103" i="2"/>
  <c r="M90" i="2"/>
  <c r="M79" i="2"/>
  <c r="M294" i="2"/>
  <c r="M180" i="2"/>
  <c r="M209" i="2"/>
  <c r="M179" i="2"/>
  <c r="M166" i="2"/>
  <c r="M117" i="2"/>
  <c r="M52" i="2"/>
  <c r="M75" i="2"/>
  <c r="M78" i="2"/>
  <c r="M66" i="2"/>
  <c r="M70" i="2"/>
  <c r="M67" i="2"/>
  <c r="V21" i="2"/>
  <c r="M143" i="2"/>
  <c r="M240" i="2"/>
  <c r="M111" i="2"/>
  <c r="V16" i="2"/>
  <c r="M165" i="2"/>
  <c r="M317" i="2"/>
  <c r="M97" i="2"/>
  <c r="M170" i="2"/>
  <c r="M320" i="2"/>
  <c r="M273" i="2"/>
  <c r="M193" i="2"/>
  <c r="M215" i="2"/>
  <c r="M160" i="2"/>
  <c r="V20" i="2"/>
  <c r="M142" i="2"/>
  <c r="M69" i="2"/>
  <c r="V25" i="2"/>
  <c r="M62" i="2"/>
  <c r="M71" i="2"/>
  <c r="M55" i="2"/>
  <c r="M85" i="2"/>
  <c r="M155" i="2"/>
  <c r="V26" i="2"/>
  <c r="M92" i="2"/>
  <c r="M46" i="2"/>
  <c r="V14" i="2"/>
  <c r="M53" i="2"/>
  <c r="M334" i="2"/>
  <c r="M306" i="2"/>
  <c r="M43" i="2"/>
  <c r="M33" i="2"/>
  <c r="M120" i="2"/>
  <c r="M181" i="2"/>
  <c r="M266" i="2"/>
  <c r="M288" i="2"/>
  <c r="M292" i="2"/>
  <c r="M214" i="2"/>
  <c r="M216" i="2"/>
  <c r="M280" i="2"/>
  <c r="M300" i="2"/>
  <c r="M212" i="2"/>
  <c r="M301" i="2"/>
  <c r="M59" i="2"/>
  <c r="M126" i="2"/>
  <c r="M152" i="2"/>
  <c r="M185" i="2"/>
  <c r="M305" i="2"/>
  <c r="M230" i="2"/>
  <c r="V7" i="2"/>
  <c r="M182" i="2"/>
  <c r="M223" i="2"/>
  <c r="M24" i="2"/>
  <c r="M148" i="2"/>
  <c r="M63" i="2"/>
  <c r="M125" i="2"/>
  <c r="M190" i="2"/>
  <c r="M296" i="2"/>
  <c r="M81" i="2"/>
  <c r="M65" i="2"/>
  <c r="M96" i="2"/>
  <c r="M337" i="2"/>
  <c r="M183" i="2"/>
  <c r="M250" i="2"/>
  <c r="M270" i="2"/>
  <c r="M333" i="2"/>
  <c r="M242" i="2"/>
  <c r="V6" i="2"/>
  <c r="M83" i="2"/>
  <c r="M168" i="2"/>
  <c r="M272" i="2"/>
  <c r="M327" i="2"/>
  <c r="M258" i="2"/>
  <c r="M321" i="2"/>
  <c r="M157" i="2"/>
  <c r="M197" i="2"/>
  <c r="M105" i="2"/>
  <c r="M146" i="2"/>
  <c r="M42" i="2"/>
  <c r="M227" i="2"/>
  <c r="V4" i="2"/>
  <c r="M93" i="2"/>
  <c r="M210" i="2"/>
  <c r="M331" i="2"/>
  <c r="V8" i="2"/>
  <c r="M139" i="2"/>
  <c r="M145" i="2"/>
  <c r="M163" i="2"/>
  <c r="M205" i="2"/>
  <c r="M299" i="2"/>
  <c r="M100" i="2"/>
  <c r="M171" i="2"/>
  <c r="M213" i="2"/>
  <c r="M251" i="2"/>
  <c r="M335" i="2"/>
  <c r="M267" i="2"/>
  <c r="M156" i="2"/>
  <c r="M257" i="2"/>
  <c r="M121" i="2"/>
  <c r="M49" i="2"/>
  <c r="M203" i="2"/>
  <c r="M254" i="2"/>
  <c r="M286" i="2"/>
  <c r="M239" i="2"/>
  <c r="M106" i="2"/>
  <c r="M259" i="2"/>
  <c r="V2" i="2"/>
  <c r="M241" i="2"/>
  <c r="M41" i="2"/>
  <c r="M261" i="2"/>
  <c r="M107" i="2"/>
  <c r="M68" i="2"/>
  <c r="M178" i="2"/>
  <c r="M218" i="2"/>
  <c r="M295" i="2"/>
  <c r="M76" i="2"/>
  <c r="M116" i="2"/>
  <c r="M162" i="2"/>
  <c r="M188" i="2"/>
  <c r="M167" i="2"/>
  <c r="M196" i="2"/>
  <c r="M307" i="2"/>
  <c r="M186" i="2"/>
  <c r="M264" i="2"/>
  <c r="M25" i="2"/>
  <c r="M80" i="2"/>
  <c r="M164" i="2"/>
  <c r="M233" i="2"/>
  <c r="M276" i="2"/>
  <c r="M285" i="2"/>
  <c r="M287" i="2"/>
  <c r="M74" i="2"/>
  <c r="M319" i="2"/>
  <c r="M72" i="2"/>
  <c r="M172" i="2"/>
  <c r="M21" i="2"/>
  <c r="M204" i="2"/>
  <c r="M58" i="2"/>
  <c r="V17" i="2"/>
  <c r="M192" i="2"/>
  <c r="M247" i="2"/>
  <c r="M310" i="2"/>
  <c r="M34" i="2"/>
  <c r="V22" i="2"/>
  <c r="M195" i="2"/>
  <c r="M234" i="2"/>
  <c r="M314" i="2"/>
  <c r="M149" i="2"/>
  <c r="M206" i="2"/>
  <c r="M238" i="2"/>
  <c r="M281" i="2"/>
  <c r="M325" i="2"/>
  <c r="M297" i="2"/>
  <c r="M236" i="2"/>
  <c r="M118" i="2"/>
  <c r="M95" i="2"/>
  <c r="M199" i="2"/>
  <c r="M245" i="2"/>
  <c r="M309" i="2"/>
  <c r="M260" i="2"/>
  <c r="M302" i="2"/>
  <c r="M47" i="2"/>
  <c r="M147" i="2"/>
  <c r="M256" i="2"/>
  <c r="M28" i="2"/>
  <c r="M153" i="2"/>
  <c r="M284" i="2"/>
  <c r="V15" i="2"/>
  <c r="M136" i="2"/>
  <c r="M189" i="2"/>
  <c r="M277" i="2"/>
  <c r="M336" i="2"/>
  <c r="M86" i="2"/>
  <c r="M44" i="2"/>
  <c r="M176" i="2"/>
  <c r="M217" i="2"/>
  <c r="M253" i="2"/>
  <c r="M304" i="2"/>
  <c r="M248" i="2"/>
  <c r="M312" i="2"/>
  <c r="M175" i="2"/>
  <c r="M235" i="2"/>
  <c r="M332" i="2"/>
  <c r="M54" i="2"/>
  <c r="V12" i="2"/>
  <c r="M119" i="2"/>
  <c r="M246" i="2"/>
  <c r="M244" i="2"/>
  <c r="M283" i="2"/>
  <c r="M330" i="2"/>
  <c r="M35" i="2"/>
  <c r="M315" i="2"/>
  <c r="M98" i="2"/>
  <c r="M290" i="2"/>
  <c r="M112" i="2"/>
  <c r="M313" i="2"/>
  <c r="M82" i="2"/>
  <c r="M135" i="2"/>
  <c r="M232" i="2"/>
  <c r="M268" i="2"/>
  <c r="M329" i="2"/>
  <c r="V24" i="2"/>
  <c r="M87" i="2"/>
  <c r="M208" i="2"/>
  <c r="M255" i="2"/>
  <c r="M303" i="2"/>
  <c r="M124" i="2"/>
  <c r="M225" i="2"/>
  <c r="M263" i="2"/>
  <c r="M311" i="2"/>
  <c r="M177" i="2"/>
  <c r="M323" i="2"/>
  <c r="M316" i="2"/>
  <c r="M137" i="2"/>
  <c r="M123" i="2"/>
  <c r="M194" i="2"/>
  <c r="M220" i="2"/>
  <c r="M275" i="2"/>
  <c r="M322" i="2"/>
  <c r="M326" i="2"/>
  <c r="M48" i="2"/>
  <c r="M64" i="2"/>
  <c r="M130" i="2"/>
  <c r="M23" i="2"/>
  <c r="M161" i="2"/>
  <c r="M108" i="2"/>
  <c r="V19" i="2"/>
  <c r="M328" i="2"/>
  <c r="M324" i="2"/>
  <c r="M202" i="2"/>
  <c r="M222" i="2"/>
  <c r="M269" i="2"/>
  <c r="M278" i="2"/>
  <c r="M282" i="2"/>
  <c r="M31" i="2"/>
  <c r="M140" i="2"/>
  <c r="M279" i="2"/>
  <c r="M229" i="2"/>
  <c r="M187" i="2"/>
  <c r="M252" i="2"/>
  <c r="M318" i="2"/>
  <c r="V27" i="2"/>
  <c r="M298" i="2"/>
  <c r="M39" i="2"/>
  <c r="M291" i="2"/>
  <c r="M207" i="2"/>
  <c r="M134" i="2"/>
  <c r="F8" i="2"/>
  <c r="G9" i="2" l="1"/>
  <c r="R291" i="2"/>
  <c r="N291" i="2"/>
  <c r="R82" i="2"/>
  <c r="N82" i="2"/>
  <c r="R199" i="2"/>
  <c r="N199" i="2"/>
  <c r="N41" i="2"/>
  <c r="R41" i="2"/>
  <c r="N96" i="2"/>
  <c r="R96" i="2"/>
  <c r="N215" i="2"/>
  <c r="R215" i="2"/>
  <c r="R29" i="2"/>
  <c r="N29" i="2"/>
  <c r="N57" i="2"/>
  <c r="R57" i="2"/>
  <c r="R326" i="2"/>
  <c r="N326" i="2"/>
  <c r="N312" i="2"/>
  <c r="R312" i="2"/>
  <c r="R264" i="2"/>
  <c r="N264" i="2"/>
  <c r="N197" i="2"/>
  <c r="R197" i="2"/>
  <c r="N288" i="2"/>
  <c r="R288" i="2"/>
  <c r="N111" i="2"/>
  <c r="R111" i="2"/>
  <c r="N293" i="2"/>
  <c r="R293" i="2"/>
  <c r="R184" i="2"/>
  <c r="N184" i="2"/>
  <c r="N161" i="2"/>
  <c r="R161" i="2"/>
  <c r="R98" i="2"/>
  <c r="N98" i="2"/>
  <c r="R207" i="2"/>
  <c r="N207" i="2"/>
  <c r="N229" i="2"/>
  <c r="R229" i="2"/>
  <c r="N202" i="2"/>
  <c r="R202" i="2"/>
  <c r="R64" i="2"/>
  <c r="N64" i="2"/>
  <c r="R137" i="2"/>
  <c r="N137" i="2"/>
  <c r="N303" i="2"/>
  <c r="R303" i="2"/>
  <c r="N135" i="2"/>
  <c r="R135" i="2"/>
  <c r="N330" i="2"/>
  <c r="R330" i="2"/>
  <c r="R235" i="2"/>
  <c r="N235" i="2"/>
  <c r="R44" i="2"/>
  <c r="N44" i="2"/>
  <c r="R153" i="2"/>
  <c r="N153" i="2"/>
  <c r="N245" i="2"/>
  <c r="R245" i="2"/>
  <c r="R238" i="2"/>
  <c r="N238" i="2"/>
  <c r="N310" i="2"/>
  <c r="R310" i="2"/>
  <c r="N72" i="2"/>
  <c r="R72" i="2"/>
  <c r="N80" i="2"/>
  <c r="R80" i="2"/>
  <c r="N162" i="2"/>
  <c r="R162" i="2"/>
  <c r="R261" i="2"/>
  <c r="N261" i="2"/>
  <c r="R254" i="2"/>
  <c r="N254" i="2"/>
  <c r="N251" i="2"/>
  <c r="R251" i="2"/>
  <c r="N139" i="2"/>
  <c r="R139" i="2"/>
  <c r="N146" i="2"/>
  <c r="R146" i="2"/>
  <c r="N168" i="2"/>
  <c r="R168" i="2"/>
  <c r="R337" i="2"/>
  <c r="N337" i="2"/>
  <c r="R148" i="2"/>
  <c r="N148" i="2"/>
  <c r="R152" i="2"/>
  <c r="N152" i="2"/>
  <c r="N214" i="2"/>
  <c r="R214" i="2"/>
  <c r="N306" i="2"/>
  <c r="R306" i="2"/>
  <c r="R85" i="2"/>
  <c r="N85" i="2"/>
  <c r="N160" i="2"/>
  <c r="R160" i="2"/>
  <c r="N165" i="2"/>
  <c r="R165" i="2"/>
  <c r="N66" i="2"/>
  <c r="R66" i="2"/>
  <c r="R180" i="2"/>
  <c r="N180" i="2"/>
  <c r="N128" i="2"/>
  <c r="R128" i="2"/>
  <c r="N151" i="2"/>
  <c r="R151" i="2"/>
  <c r="N131" i="2"/>
  <c r="R131" i="2"/>
  <c r="N243" i="2"/>
  <c r="R243" i="2"/>
  <c r="R150" i="2"/>
  <c r="N150" i="2"/>
  <c r="N38" i="2"/>
  <c r="R38" i="2"/>
  <c r="R262" i="2"/>
  <c r="N262" i="2"/>
  <c r="R138" i="2"/>
  <c r="N138" i="2"/>
  <c r="R40" i="2"/>
  <c r="N40" i="2"/>
  <c r="N324" i="2"/>
  <c r="R324" i="2"/>
  <c r="N175" i="2"/>
  <c r="R175" i="2"/>
  <c r="N247" i="2"/>
  <c r="R247" i="2"/>
  <c r="R203" i="2"/>
  <c r="N203" i="2"/>
  <c r="R24" i="2"/>
  <c r="N24" i="2"/>
  <c r="N115" i="2"/>
  <c r="R115" i="2"/>
  <c r="R158" i="2"/>
  <c r="N158" i="2"/>
  <c r="N323" i="2"/>
  <c r="R323" i="2"/>
  <c r="N336" i="2"/>
  <c r="R336" i="2"/>
  <c r="R74" i="2"/>
  <c r="N74" i="2"/>
  <c r="N171" i="2"/>
  <c r="R171" i="2"/>
  <c r="N59" i="2"/>
  <c r="R59" i="2"/>
  <c r="N193" i="2"/>
  <c r="R193" i="2"/>
  <c r="N79" i="2"/>
  <c r="R79" i="2"/>
  <c r="N237" i="2"/>
  <c r="R237" i="2"/>
  <c r="R191" i="2"/>
  <c r="N191" i="2"/>
  <c r="N298" i="2"/>
  <c r="R298" i="2"/>
  <c r="R31" i="2"/>
  <c r="N31" i="2"/>
  <c r="R322" i="2"/>
  <c r="N322" i="2"/>
  <c r="R177" i="2"/>
  <c r="N177" i="2"/>
  <c r="R87" i="2"/>
  <c r="N87" i="2"/>
  <c r="R112" i="2"/>
  <c r="N112" i="2"/>
  <c r="R246" i="2"/>
  <c r="N246" i="2"/>
  <c r="N248" i="2"/>
  <c r="R248" i="2"/>
  <c r="R277" i="2"/>
  <c r="N277" i="2"/>
  <c r="N147" i="2"/>
  <c r="R147" i="2"/>
  <c r="R118" i="2"/>
  <c r="N118" i="2"/>
  <c r="N314" i="2"/>
  <c r="R314" i="2"/>
  <c r="N287" i="2"/>
  <c r="R287" i="2"/>
  <c r="N186" i="2"/>
  <c r="R186" i="2"/>
  <c r="N295" i="2"/>
  <c r="R295" i="2"/>
  <c r="N121" i="2"/>
  <c r="R121" i="2"/>
  <c r="R100" i="2"/>
  <c r="N100" i="2"/>
  <c r="N210" i="2"/>
  <c r="R210" i="2"/>
  <c r="N157" i="2"/>
  <c r="R157" i="2"/>
  <c r="N242" i="2"/>
  <c r="R242" i="2"/>
  <c r="R81" i="2"/>
  <c r="N81" i="2"/>
  <c r="R182" i="2"/>
  <c r="N182" i="2"/>
  <c r="N301" i="2"/>
  <c r="R301" i="2"/>
  <c r="R266" i="2"/>
  <c r="N266" i="2"/>
  <c r="N62" i="2"/>
  <c r="R62" i="2"/>
  <c r="R273" i="2"/>
  <c r="N273" i="2"/>
  <c r="N240" i="2"/>
  <c r="R240" i="2"/>
  <c r="R52" i="2"/>
  <c r="N52" i="2"/>
  <c r="R90" i="2"/>
  <c r="N90" i="2"/>
  <c r="N265" i="2"/>
  <c r="R265" i="2"/>
  <c r="N200" i="2"/>
  <c r="R200" i="2"/>
  <c r="R77" i="2"/>
  <c r="N77" i="2"/>
  <c r="N271" i="2"/>
  <c r="R271" i="2"/>
  <c r="R159" i="2"/>
  <c r="N159" i="2"/>
  <c r="R91" i="2"/>
  <c r="N91" i="2"/>
  <c r="R56" i="2"/>
  <c r="N56" i="2"/>
  <c r="N27" i="2"/>
  <c r="R27" i="2"/>
  <c r="N169" i="2"/>
  <c r="R169" i="2"/>
  <c r="N255" i="2"/>
  <c r="R255" i="2"/>
  <c r="R28" i="2"/>
  <c r="N28" i="2"/>
  <c r="N116" i="2"/>
  <c r="R116" i="2"/>
  <c r="R83" i="2"/>
  <c r="N83" i="2"/>
  <c r="N55" i="2"/>
  <c r="R55" i="2"/>
  <c r="N132" i="2"/>
  <c r="R132" i="2"/>
  <c r="N113" i="2"/>
  <c r="R113" i="2"/>
  <c r="N140" i="2"/>
  <c r="R140" i="2"/>
  <c r="N244" i="2"/>
  <c r="R244" i="2"/>
  <c r="N192" i="2"/>
  <c r="R192" i="2"/>
  <c r="N241" i="2"/>
  <c r="R241" i="2"/>
  <c r="R65" i="2"/>
  <c r="N65" i="2"/>
  <c r="N53" i="2"/>
  <c r="R53" i="2"/>
  <c r="R75" i="2"/>
  <c r="N75" i="2"/>
  <c r="N51" i="2"/>
  <c r="R51" i="2"/>
  <c r="R282" i="2"/>
  <c r="N282" i="2"/>
  <c r="R108" i="2"/>
  <c r="N108" i="2"/>
  <c r="N275" i="2"/>
  <c r="R275" i="2"/>
  <c r="N311" i="2"/>
  <c r="R311" i="2"/>
  <c r="N290" i="2"/>
  <c r="R290" i="2"/>
  <c r="N119" i="2"/>
  <c r="R119" i="2"/>
  <c r="N304" i="2"/>
  <c r="R304" i="2"/>
  <c r="N189" i="2"/>
  <c r="R189" i="2"/>
  <c r="N47" i="2"/>
  <c r="R47" i="2"/>
  <c r="N236" i="2"/>
  <c r="R236" i="2"/>
  <c r="N234" i="2"/>
  <c r="R234" i="2"/>
  <c r="N58" i="2"/>
  <c r="R58" i="2"/>
  <c r="R285" i="2"/>
  <c r="N285" i="2"/>
  <c r="N307" i="2"/>
  <c r="R307" i="2"/>
  <c r="N218" i="2"/>
  <c r="R218" i="2"/>
  <c r="R259" i="2"/>
  <c r="N259" i="2"/>
  <c r="R257" i="2"/>
  <c r="N257" i="2"/>
  <c r="R299" i="2"/>
  <c r="N299" i="2"/>
  <c r="N93" i="2"/>
  <c r="R93" i="2"/>
  <c r="N321" i="2"/>
  <c r="R321" i="2"/>
  <c r="N333" i="2"/>
  <c r="R333" i="2"/>
  <c r="N296" i="2"/>
  <c r="R296" i="2"/>
  <c r="N212" i="2"/>
  <c r="R212" i="2"/>
  <c r="N181" i="2"/>
  <c r="R181" i="2"/>
  <c r="N46" i="2"/>
  <c r="R46" i="2"/>
  <c r="N320" i="2"/>
  <c r="R320" i="2"/>
  <c r="N143" i="2"/>
  <c r="R143" i="2"/>
  <c r="N117" i="2"/>
  <c r="R117" i="2"/>
  <c r="N103" i="2"/>
  <c r="R103" i="2"/>
  <c r="N226" i="2"/>
  <c r="R226" i="2"/>
  <c r="R32" i="2"/>
  <c r="N32" i="2"/>
  <c r="N84" i="2"/>
  <c r="R84" i="2"/>
  <c r="R36" i="2"/>
  <c r="N36" i="2"/>
  <c r="N154" i="2"/>
  <c r="R154" i="2"/>
  <c r="N73" i="2"/>
  <c r="R73" i="2"/>
  <c r="R50" i="2"/>
  <c r="N50" i="2"/>
  <c r="N221" i="2"/>
  <c r="R221" i="2"/>
  <c r="R48" i="2"/>
  <c r="N48" i="2"/>
  <c r="N206" i="2"/>
  <c r="R206" i="2"/>
  <c r="N334" i="2"/>
  <c r="R334" i="2"/>
  <c r="R211" i="2"/>
  <c r="N211" i="2"/>
  <c r="R328" i="2"/>
  <c r="N328" i="2"/>
  <c r="R95" i="2"/>
  <c r="N95" i="2"/>
  <c r="N133" i="2"/>
  <c r="R133" i="2"/>
  <c r="N318" i="2"/>
  <c r="R318" i="2"/>
  <c r="R329" i="2"/>
  <c r="N329" i="2"/>
  <c r="R136" i="2"/>
  <c r="N136" i="2"/>
  <c r="R302" i="2"/>
  <c r="N302" i="2"/>
  <c r="R297" i="2"/>
  <c r="N297" i="2"/>
  <c r="R204" i="2"/>
  <c r="N204" i="2"/>
  <c r="R276" i="2"/>
  <c r="N276" i="2"/>
  <c r="R196" i="2"/>
  <c r="N196" i="2"/>
  <c r="N178" i="2"/>
  <c r="R178" i="2"/>
  <c r="N106" i="2"/>
  <c r="R106" i="2"/>
  <c r="R156" i="2"/>
  <c r="N156" i="2"/>
  <c r="N205" i="2"/>
  <c r="R205" i="2"/>
  <c r="R258" i="2"/>
  <c r="N258" i="2"/>
  <c r="N270" i="2"/>
  <c r="R270" i="2"/>
  <c r="N190" i="2"/>
  <c r="R190" i="2"/>
  <c r="R230" i="2"/>
  <c r="N230" i="2"/>
  <c r="N300" i="2"/>
  <c r="R300" i="2"/>
  <c r="N120" i="2"/>
  <c r="R120" i="2"/>
  <c r="N92" i="2"/>
  <c r="R92" i="2"/>
  <c r="R69" i="2"/>
  <c r="N69" i="2"/>
  <c r="N170" i="2"/>
  <c r="R170" i="2"/>
  <c r="N166" i="2"/>
  <c r="R166" i="2"/>
  <c r="R101" i="2"/>
  <c r="N101" i="2"/>
  <c r="N308" i="2"/>
  <c r="R308" i="2"/>
  <c r="N26" i="2"/>
  <c r="R26" i="2"/>
  <c r="N144" i="2"/>
  <c r="R144" i="2"/>
  <c r="N249" i="2"/>
  <c r="R249" i="2"/>
  <c r="N127" i="2"/>
  <c r="R127" i="2"/>
  <c r="N201" i="2"/>
  <c r="R201" i="2"/>
  <c r="R122" i="2"/>
  <c r="N122" i="2"/>
  <c r="R289" i="2"/>
  <c r="N289" i="2"/>
  <c r="N316" i="2"/>
  <c r="R316" i="2"/>
  <c r="R86" i="2"/>
  <c r="N86" i="2"/>
  <c r="R25" i="2"/>
  <c r="N25" i="2"/>
  <c r="R105" i="2"/>
  <c r="N105" i="2"/>
  <c r="R292" i="2"/>
  <c r="N292" i="2"/>
  <c r="N294" i="2"/>
  <c r="R294" i="2"/>
  <c r="R274" i="2"/>
  <c r="N274" i="2"/>
  <c r="N313" i="2"/>
  <c r="R313" i="2"/>
  <c r="N149" i="2"/>
  <c r="R149" i="2"/>
  <c r="N49" i="2"/>
  <c r="R49" i="2"/>
  <c r="N104" i="2"/>
  <c r="R104" i="2"/>
  <c r="N278" i="2"/>
  <c r="R278" i="2"/>
  <c r="N263" i="2"/>
  <c r="R263" i="2"/>
  <c r="N253" i="2"/>
  <c r="R253" i="2"/>
  <c r="N195" i="2"/>
  <c r="R195" i="2"/>
  <c r="N252" i="2"/>
  <c r="R252" i="2"/>
  <c r="N269" i="2"/>
  <c r="R269" i="2"/>
  <c r="N23" i="2"/>
  <c r="R23" i="2"/>
  <c r="R194" i="2"/>
  <c r="N194" i="2"/>
  <c r="N225" i="2"/>
  <c r="R225" i="2"/>
  <c r="N268" i="2"/>
  <c r="R268" i="2"/>
  <c r="R315" i="2"/>
  <c r="N315" i="2"/>
  <c r="R54" i="2"/>
  <c r="N54" i="2"/>
  <c r="N217" i="2"/>
  <c r="R217" i="2"/>
  <c r="R260" i="2"/>
  <c r="N260" i="2"/>
  <c r="N325" i="2"/>
  <c r="R325" i="2"/>
  <c r="R21" i="2"/>
  <c r="N21" i="2"/>
  <c r="N233" i="2"/>
  <c r="R233" i="2"/>
  <c r="N167" i="2"/>
  <c r="R167" i="2"/>
  <c r="R68" i="2"/>
  <c r="N68" i="2"/>
  <c r="R239" i="2"/>
  <c r="N239" i="2"/>
  <c r="N267" i="2"/>
  <c r="R267" i="2"/>
  <c r="R163" i="2"/>
  <c r="N163" i="2"/>
  <c r="N227" i="2"/>
  <c r="R227" i="2"/>
  <c r="R327" i="2"/>
  <c r="N327" i="2"/>
  <c r="R250" i="2"/>
  <c r="N250" i="2"/>
  <c r="R125" i="2"/>
  <c r="N125" i="2"/>
  <c r="N305" i="2"/>
  <c r="R305" i="2"/>
  <c r="N280" i="2"/>
  <c r="R280" i="2"/>
  <c r="R33" i="2"/>
  <c r="N33" i="2"/>
  <c r="N142" i="2"/>
  <c r="R142" i="2"/>
  <c r="R97" i="2"/>
  <c r="N97" i="2"/>
  <c r="R67" i="2"/>
  <c r="N67" i="2"/>
  <c r="N179" i="2"/>
  <c r="R179" i="2"/>
  <c r="R110" i="2"/>
  <c r="N110" i="2"/>
  <c r="R141" i="2"/>
  <c r="N141" i="2"/>
  <c r="R94" i="2"/>
  <c r="N94" i="2"/>
  <c r="N173" i="2"/>
  <c r="R173" i="2"/>
  <c r="R89" i="2"/>
  <c r="N89" i="2"/>
  <c r="R99" i="2"/>
  <c r="N99" i="2"/>
  <c r="N228" i="2"/>
  <c r="R228" i="2"/>
  <c r="N174" i="2"/>
  <c r="R174" i="2"/>
  <c r="R102" i="2"/>
  <c r="N102" i="2"/>
  <c r="N61" i="2"/>
  <c r="R61" i="2"/>
  <c r="N279" i="2"/>
  <c r="R279" i="2"/>
  <c r="R283" i="2"/>
  <c r="N283" i="2"/>
  <c r="R319" i="2"/>
  <c r="N319" i="2"/>
  <c r="N213" i="2"/>
  <c r="R213" i="2"/>
  <c r="R126" i="2"/>
  <c r="N126" i="2"/>
  <c r="R78" i="2"/>
  <c r="N78" i="2"/>
  <c r="N22" i="2"/>
  <c r="R22" i="2"/>
  <c r="N114" i="2"/>
  <c r="R114" i="2"/>
  <c r="N39" i="2"/>
  <c r="R39" i="2"/>
  <c r="N208" i="2"/>
  <c r="R208" i="2"/>
  <c r="R256" i="2"/>
  <c r="N256" i="2"/>
  <c r="R76" i="2"/>
  <c r="N76" i="2"/>
  <c r="R331" i="2"/>
  <c r="N331" i="2"/>
  <c r="R223" i="2"/>
  <c r="N223" i="2"/>
  <c r="N71" i="2"/>
  <c r="R71" i="2"/>
  <c r="N198" i="2"/>
  <c r="R198" i="2"/>
  <c r="R45" i="2"/>
  <c r="N45" i="2"/>
  <c r="N220" i="2"/>
  <c r="R220" i="2"/>
  <c r="N134" i="2"/>
  <c r="R134" i="2"/>
  <c r="R187" i="2"/>
  <c r="N187" i="2"/>
  <c r="N222" i="2"/>
  <c r="R222" i="2"/>
  <c r="N130" i="2"/>
  <c r="R130" i="2"/>
  <c r="N123" i="2"/>
  <c r="R123" i="2"/>
  <c r="R124" i="2"/>
  <c r="N124" i="2"/>
  <c r="N232" i="2"/>
  <c r="R232" i="2"/>
  <c r="N35" i="2"/>
  <c r="R35" i="2"/>
  <c r="R332" i="2"/>
  <c r="N332" i="2"/>
  <c r="N176" i="2"/>
  <c r="R176" i="2"/>
  <c r="N284" i="2"/>
  <c r="R284" i="2"/>
  <c r="N309" i="2"/>
  <c r="R309" i="2"/>
  <c r="N281" i="2"/>
  <c r="R281" i="2"/>
  <c r="R34" i="2"/>
  <c r="N34" i="2"/>
  <c r="N172" i="2"/>
  <c r="R172" i="2"/>
  <c r="N164" i="2"/>
  <c r="R164" i="2"/>
  <c r="N188" i="2"/>
  <c r="R188" i="2"/>
  <c r="N107" i="2"/>
  <c r="R107" i="2"/>
  <c r="N286" i="2"/>
  <c r="R286" i="2"/>
  <c r="R335" i="2"/>
  <c r="N335" i="2"/>
  <c r="N145" i="2"/>
  <c r="R145" i="2"/>
  <c r="N42" i="2"/>
  <c r="R42" i="2"/>
  <c r="N272" i="2"/>
  <c r="R272" i="2"/>
  <c r="R183" i="2"/>
  <c r="N183" i="2"/>
  <c r="N63" i="2"/>
  <c r="R63" i="2"/>
  <c r="R185" i="2"/>
  <c r="N185" i="2"/>
  <c r="N216" i="2"/>
  <c r="R216" i="2"/>
  <c r="N43" i="2"/>
  <c r="R43" i="2"/>
  <c r="N155" i="2"/>
  <c r="R155" i="2"/>
  <c r="N317" i="2"/>
  <c r="R317" i="2"/>
  <c r="R70" i="2"/>
  <c r="N70" i="2"/>
  <c r="N209" i="2"/>
  <c r="R209" i="2"/>
  <c r="R60" i="2"/>
  <c r="N60" i="2"/>
  <c r="N231" i="2"/>
  <c r="R231" i="2"/>
  <c r="N109" i="2"/>
  <c r="R109" i="2"/>
  <c r="N224" i="2"/>
  <c r="R224" i="2"/>
  <c r="N88" i="2"/>
  <c r="R88" i="2"/>
  <c r="N37" i="2"/>
  <c r="R37" i="2"/>
  <c r="N219" i="2"/>
  <c r="R219" i="2"/>
  <c r="N30" i="2"/>
  <c r="R30" i="2"/>
  <c r="R129" i="2"/>
  <c r="N129" i="2"/>
  <c r="N18" i="2"/>
  <c r="E7" i="2" l="1"/>
  <c r="F4" i="2" l="1"/>
  <c r="H4" i="2" s="1"/>
  <c r="F6" i="2"/>
  <c r="H6" i="2" s="1"/>
  <c r="F9" i="2" s="1"/>
  <c r="F5" i="2"/>
  <c r="H5" i="2" s="1"/>
</calcChain>
</file>

<file path=xl/sharedStrings.xml><?xml version="1.0" encoding="utf-8"?>
<sst xmlns="http://schemas.openxmlformats.org/spreadsheetml/2006/main" count="196" uniqueCount="148">
  <si>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</si>
  <si>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</si>
  <si>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</si>
  <si>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</si>
  <si>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</si>
  <si>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</si>
  <si>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</si>
  <si>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</si>
  <si>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</si>
  <si>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</si>
  <si>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</si>
  <si>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</si>
  <si>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</si>
  <si>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</si>
  <si>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</si>
  <si>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</si>
  <si>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</si>
  <si>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</si>
  <si>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</si>
  <si>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</si>
  <si>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</si>
  <si>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</si>
  <si>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</si>
  <si>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S5</t>
  </si>
  <si>
    <t>Misc</t>
  </si>
  <si>
    <t>Locher K</t>
  </si>
  <si>
    <t>B</t>
  </si>
  <si>
    <t>v</t>
  </si>
  <si>
    <t>Elias D</t>
  </si>
  <si>
    <t>K</t>
  </si>
  <si>
    <t># of data points:</t>
  </si>
  <si>
    <t>S6</t>
  </si>
  <si>
    <t>Start of linear fit (row #)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</si>
  <si>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</si>
  <si>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</si>
  <si>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</si>
  <si>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</si>
  <si>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</si>
  <si>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</si>
  <si>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</si>
  <si>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Linear Ephemeris =</t>
  </si>
  <si>
    <t>Quad. Ephemeris =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</si>
  <si>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</si>
  <si>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</si>
  <si>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</si>
  <si>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</si>
  <si>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</si>
  <si>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</si>
  <si>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</si>
  <si>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</si>
  <si>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</si>
  <si>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</si>
  <si>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</si>
  <si>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</si>
  <si>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</si>
  <si>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</si>
  <si>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</si>
  <si>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</si>
  <si>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</si>
  <si>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</si>
  <si>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</si>
  <si>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</si>
  <si>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</si>
  <si>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</si>
  <si>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</si>
  <si>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</si>
  <si>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</si>
  <si>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</si>
  <si>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</si>
  <si>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</si>
  <si>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</si>
  <si>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</si>
  <si>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</si>
  <si>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</si>
  <si>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</si>
  <si>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</si>
  <si>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</si>
  <si>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>H</t>
  </si>
  <si>
    <t>I</t>
  </si>
  <si>
    <t>J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</si>
  <si>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</si>
  <si>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</si>
  <si>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</si>
  <si>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</si>
  <si>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</si>
  <si>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</si>
  <si>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</si>
  <si>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</si>
  <si>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</si>
  <si>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</si>
  <si>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</si>
  <si>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</si>
  <si>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</si>
  <si>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</si>
  <si>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</si>
  <si>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</si>
  <si>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</si>
  <si>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</si>
  <si>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</si>
  <si>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</si>
  <si>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</si>
  <si>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</si>
  <si>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</si>
  <si>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</si>
  <si>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</si>
  <si>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</si>
  <si>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</si>
  <si>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</si>
  <si>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</si>
  <si>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</si>
  <si>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</si>
  <si>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</si>
  <si>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</si>
  <si>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r>
      <t>diff</t>
    </r>
    <r>
      <rPr>
        <b/>
        <vertAlign val="superscript"/>
        <sz val="10"/>
        <rFont val="Arial"/>
        <family val="2"/>
      </rPr>
      <t>2</t>
    </r>
  </si>
  <si>
    <r>
      <t>wt.diff</t>
    </r>
    <r>
      <rPr>
        <b/>
        <vertAlign val="superscript"/>
        <sz val="10"/>
        <rFont val="Arial"/>
        <family val="2"/>
      </rPr>
      <t>2</t>
    </r>
  </si>
  <si>
    <t>wt</t>
  </si>
  <si>
    <t xml:space="preserve">Correlation = </t>
  </si>
  <si>
    <t>dP/dt</t>
  </si>
  <si>
    <t>days/year</t>
  </si>
  <si>
    <t>w</t>
  </si>
  <si>
    <t>w*X</t>
  </si>
  <si>
    <t>w*Y</t>
  </si>
  <si>
    <t>w*YX</t>
  </si>
  <si>
    <t>ZA</t>
  </si>
  <si>
    <t>ZB</t>
  </si>
  <si>
    <t>ZC</t>
  </si>
  <si>
    <t>ZD</t>
  </si>
  <si>
    <t>ZE</t>
  </si>
  <si>
    <t>ZF</t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</si>
  <si>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</si>
  <si>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</si>
  <si>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</si>
  <si>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r>
      <t>w*YX</t>
    </r>
    <r>
      <rPr>
        <b/>
        <vertAlign val="superscript"/>
        <sz val="10"/>
        <rFont val="Arial"/>
        <family val="2"/>
      </rPr>
      <t>2</t>
    </r>
  </si>
  <si>
    <t>BAD</t>
  </si>
  <si>
    <t>EW</t>
  </si>
  <si>
    <t>V2788 Ori / GSC 0143-1718</t>
  </si>
  <si>
    <t>TASS Eph.</t>
  </si>
  <si>
    <t>TASS</t>
  </si>
  <si>
    <t>IBVS 5493</t>
  </si>
  <si>
    <t>IBVS 5875</t>
  </si>
  <si>
    <t>pg</t>
  </si>
  <si>
    <t>vis</t>
  </si>
  <si>
    <t>PE</t>
  </si>
  <si>
    <t>CCD</t>
  </si>
  <si>
    <t>RHN 2021</t>
  </si>
  <si>
    <t>IBVS 6262</t>
  </si>
  <si>
    <t>OEJV 226</t>
  </si>
  <si>
    <t>OEJV 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</si>
</sst>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_);\(&quot;$&quot;#,##0\)"/>
    <numFmt numFmtId="165" formatCode="0.E+00"/>
    <numFmt numFmtId="166" formatCode="0.0%"/>
    <numFmt numFmtId="167" formatCode="0.00000"/>
    <numFmt numFmtId="168" formatCode="0.0000"/>
  </numFmts>
  <fonts count="3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i/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8">
    <xf numFmtId="0" fontId="0" fillId="0" borderId="0">
      <alignment vertical="top"/>
    </xf>
    <xf numFmtId="3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2" applyNumberFormat="0" applyFont="0" applyFill="0" applyAlignment="0" applyProtection="0"/>
  </cellStyleXfs>
  <cellXfs count="98"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12" fillId="0" borderId="3" xfId="0" applyFont="1" applyBorder="1" applyAlignment="1">
      <alignment horizontal="center"/>
    </xf>
    <xf numFmtId="0" fontId="0" fillId="0" borderId="7" xfId="0" applyBorder="1" applyAlignment="1"/>
    <xf numFmtId="0" fontId="0" fillId="0" borderId="8" xfId="0" applyBorder="1" applyAlignment="1"/>
    <xf numFmtId="0" fontId="12" fillId="0" borderId="0" xfId="0" applyFont="1" applyAlignment="1"/>
    <xf numFmtId="0" fontId="0" fillId="0" borderId="9" xfId="0" applyBorder="1" applyAlignment="1"/>
    <xf numFmtId="0" fontId="0" fillId="0" borderId="10" xfId="0" applyBorder="1" applyAlignment="1"/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/>
    <xf numFmtId="0" fontId="10" fillId="0" borderId="0" xfId="0" applyFont="1" applyAlignment="1"/>
    <xf numFmtId="0" fontId="13" fillId="0" borderId="0" xfId="0" applyFont="1" applyAlignment="1"/>
    <xf numFmtId="14" fontId="9" fillId="0" borderId="0" xfId="0" applyNumberFormat="1" applyFont="1" applyAlignment="1"/>
    <xf numFmtId="0" fontId="9" fillId="0" borderId="0" xfId="0" applyFont="1">
      <alignment vertical="top"/>
    </xf>
    <xf numFmtId="0" fontId="9" fillId="0" borderId="0" xfId="0" applyFont="1" applyAlignment="1">
      <alignment horizontal="center"/>
    </xf>
    <xf numFmtId="0" fontId="12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22" fontId="8" fillId="0" borderId="0" xfId="0" applyNumberFormat="1" applyFont="1">
      <alignment vertical="top"/>
    </xf>
    <xf numFmtId="0" fontId="14" fillId="0" borderId="0" xfId="0" applyFont="1" applyAlignment="1"/>
    <xf numFmtId="0" fontId="15" fillId="0" borderId="0" xfId="0" applyFont="1">
      <alignment vertical="top"/>
    </xf>
    <xf numFmtId="0" fontId="6" fillId="0" borderId="0" xfId="0" applyFont="1">
      <alignment vertical="top"/>
    </xf>
    <xf numFmtId="0" fontId="17" fillId="0" borderId="0" xfId="0" applyFont="1">
      <alignment vertical="top"/>
    </xf>
    <xf numFmtId="0" fontId="6" fillId="0" borderId="0" xfId="0" applyFont="1" applyAlignment="1">
      <alignment horizontal="center"/>
    </xf>
    <xf numFmtId="0" fontId="6" fillId="0" borderId="11" xfId="0" applyFont="1" applyBorder="1">
      <alignment vertical="top"/>
    </xf>
    <xf numFmtId="0" fontId="18" fillId="0" borderId="12" xfId="0" applyFont="1" applyBorder="1">
      <alignment vertical="top"/>
    </xf>
    <xf numFmtId="0" fontId="8" fillId="0" borderId="4" xfId="0" applyFont="1" applyBorder="1">
      <alignment vertical="top"/>
    </xf>
    <xf numFmtId="165" fontId="8" fillId="0" borderId="4" xfId="0" applyNumberFormat="1" applyFont="1" applyBorder="1" applyAlignment="1">
      <alignment horizontal="center"/>
    </xf>
    <xf numFmtId="166" fontId="6" fillId="0" borderId="0" xfId="0" applyNumberFormat="1" applyFont="1">
      <alignment vertical="top"/>
    </xf>
    <xf numFmtId="14" fontId="0" fillId="0" borderId="0" xfId="0" applyNumberFormat="1">
      <alignment vertical="top"/>
    </xf>
    <xf numFmtId="0" fontId="6" fillId="0" borderId="13" xfId="0" applyFont="1" applyBorder="1">
      <alignment vertical="top"/>
    </xf>
    <xf numFmtId="0" fontId="18" fillId="0" borderId="14" xfId="0" applyFont="1" applyBorder="1">
      <alignment vertical="top"/>
    </xf>
    <xf numFmtId="0" fontId="8" fillId="0" borderId="5" xfId="0" applyFont="1" applyBorder="1">
      <alignment vertical="top"/>
    </xf>
    <xf numFmtId="165" fontId="8" fillId="0" borderId="5" xfId="0" applyNumberFormat="1" applyFont="1" applyBorder="1" applyAlignment="1">
      <alignment horizontal="center"/>
    </xf>
    <xf numFmtId="0" fontId="6" fillId="0" borderId="15" xfId="0" applyFont="1" applyBorder="1">
      <alignment vertical="top"/>
    </xf>
    <xf numFmtId="0" fontId="18" fillId="0" borderId="16" xfId="0" applyFont="1" applyBorder="1">
      <alignment vertical="top"/>
    </xf>
    <xf numFmtId="0" fontId="8" fillId="0" borderId="6" xfId="0" applyFont="1" applyBorder="1">
      <alignment vertical="top"/>
    </xf>
    <xf numFmtId="165" fontId="8" fillId="0" borderId="6" xfId="0" applyNumberFormat="1" applyFont="1" applyBorder="1" applyAlignment="1">
      <alignment horizontal="center"/>
    </xf>
    <xf numFmtId="0" fontId="17" fillId="0" borderId="3" xfId="0" applyFont="1" applyBorder="1">
      <alignment vertical="top"/>
    </xf>
    <xf numFmtId="0" fontId="0" fillId="0" borderId="3" xfId="0" applyBorder="1">
      <alignment vertical="top"/>
    </xf>
    <xf numFmtId="0" fontId="18" fillId="0" borderId="0" xfId="0" applyFont="1">
      <alignment vertical="top"/>
    </xf>
    <xf numFmtId="165" fontId="8" fillId="0" borderId="0" xfId="0" applyNumberFormat="1" applyFont="1" applyAlignment="1">
      <alignment horizontal="center"/>
    </xf>
    <xf numFmtId="0" fontId="19" fillId="0" borderId="0" xfId="0" applyFont="1">
      <alignment vertical="top"/>
    </xf>
    <xf numFmtId="166" fontId="19" fillId="0" borderId="0" xfId="0" applyNumberFormat="1" applyFont="1">
      <alignment vertical="top"/>
    </xf>
    <xf numFmtId="10" fontId="19" fillId="0" borderId="0" xfId="0" applyNumberFormat="1" applyFont="1">
      <alignment vertical="top"/>
    </xf>
    <xf numFmtId="0" fontId="8" fillId="0" borderId="0" xfId="0" applyFont="1">
      <alignment vertical="top"/>
    </xf>
    <xf numFmtId="0" fontId="14" fillId="0" borderId="0" xfId="0" applyFont="1" applyAlignment="1">
      <alignment horizontal="center"/>
    </xf>
    <xf numFmtId="0" fontId="20" fillId="0" borderId="0" xfId="0" applyFont="1">
      <alignment vertical="top"/>
    </xf>
    <xf numFmtId="0" fontId="21" fillId="0" borderId="0" xfId="0" applyFont="1" applyAlignment="1">
      <alignment horizontal="center"/>
    </xf>
    <xf numFmtId="0" fontId="14" fillId="2" borderId="1" xfId="0" applyFont="1" applyFill="1" applyBorder="1">
      <alignment vertical="top"/>
    </xf>
    <xf numFmtId="0" fontId="8" fillId="0" borderId="17" xfId="0" applyFont="1" applyBorder="1">
      <alignment vertical="top"/>
    </xf>
    <xf numFmtId="0" fontId="22" fillId="0" borderId="0" xfId="0" applyFont="1">
      <alignment vertical="top"/>
    </xf>
    <xf numFmtId="0" fontId="4" fillId="0" borderId="1" xfId="0" applyFont="1" applyBorder="1">
      <alignment vertical="top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11" fontId="0" fillId="0" borderId="0" xfId="0" applyNumberFormat="1" applyAlignment="1"/>
    <xf numFmtId="0" fontId="14" fillId="0" borderId="0" xfId="0" applyFont="1" applyAlignment="1" applyProtection="1">
      <alignment horizontal="left"/>
      <protection locked="0"/>
    </xf>
    <xf numFmtId="10" fontId="6" fillId="0" borderId="0" xfId="0" applyNumberFormat="1" applyFont="1">
      <alignment vertical="top"/>
    </xf>
    <xf numFmtId="0" fontId="25" fillId="0" borderId="0" xfId="0" applyFont="1">
      <alignment vertical="top"/>
    </xf>
    <xf numFmtId="0" fontId="14" fillId="2" borderId="17" xfId="0" applyFont="1" applyFill="1" applyBorder="1">
      <alignment vertical="top"/>
    </xf>
    <xf numFmtId="0" fontId="8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6" fillId="0" borderId="3" xfId="0" applyFont="1" applyBorder="1" applyAlignment="1">
      <alignment horizontal="center"/>
    </xf>
    <xf numFmtId="0" fontId="27" fillId="0" borderId="0" xfId="0" applyFont="1" applyAlignment="1"/>
    <xf numFmtId="0" fontId="0" fillId="0" borderId="18" xfId="0" applyBorder="1" applyAlignment="1"/>
    <xf numFmtId="0" fontId="0" fillId="0" borderId="19" xfId="0" applyBorder="1" applyAlignment="1"/>
    <xf numFmtId="0" fontId="19" fillId="0" borderId="0" xfId="0" applyFont="1" applyAlignment="1">
      <alignment horizontal="left" vertical="center"/>
    </xf>
    <xf numFmtId="0" fontId="28" fillId="0" borderId="0" xfId="0" applyFont="1" applyAlignment="1"/>
    <xf numFmtId="0" fontId="19" fillId="0" borderId="0" xfId="0" applyFont="1" applyAlignment="1">
      <alignment horizontal="left"/>
    </xf>
    <xf numFmtId="0" fontId="30" fillId="0" borderId="0" xfId="0" applyFont="1" applyAlignment="1" applyProtection="1">
      <alignment vertical="center" wrapText="1"/>
      <protection locked="0"/>
    </xf>
    <xf numFmtId="0" fontId="30" fillId="0" borderId="0" xfId="0" applyFont="1" applyAlignment="1">
      <alignment horizontal="center"/>
    </xf>
    <xf numFmtId="168" fontId="30" fillId="0" borderId="0" xfId="0" applyNumberFormat="1" applyFont="1" applyAlignment="1">
      <alignment horizontal="left"/>
    </xf>
    <xf numFmtId="0" fontId="30" fillId="0" borderId="0" xfId="0" applyFont="1" applyAlignment="1">
      <alignment horizontal="left"/>
    </xf>
    <xf numFmtId="167" fontId="30" fillId="0" borderId="0" xfId="0" applyNumberFormat="1" applyFont="1" applyAlignment="1">
      <alignment horizontal="lef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V2788 Ori - O-C Diagr.</a:t>
            </a:r>
          </a:p>
        </c:rich>
      </c:tx>
      <c:layout>
        <c:manualLayout>
          <c:xMode val="edge"/>
          <c:yMode val="edge"/>
          <c:x val="0.35986785233935309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27884062571358"/>
          <c:y val="0.14634168126798494"/>
          <c:w val="0.80431307705139188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Active!$F$21:$F$1004</c:f>
              <c:numCache>
                <c:formatCode>General</c:formatCode>
                <c:ptCount val="984"/>
                <c:pt idx="0">
                  <c:v>0</c:v>
                </c:pt>
                <c:pt idx="1">
                  <c:v>1743.5</c:v>
                </c:pt>
                <c:pt idx="2">
                  <c:v>6368</c:v>
                </c:pt>
                <c:pt idx="3">
                  <c:v>16473</c:v>
                </c:pt>
                <c:pt idx="4">
                  <c:v>18169</c:v>
                </c:pt>
                <c:pt idx="5">
                  <c:v>18326.5</c:v>
                </c:pt>
                <c:pt idx="6">
                  <c:v>18481</c:v>
                </c:pt>
              </c:numCache>
            </c:numRef>
          </c:xVal>
          <c:yVal>
            <c:numRef>
              <c:f>Active!$H$21:$H$1004</c:f>
              <c:numCache>
                <c:formatCode>General</c:formatCode>
                <c:ptCount val="984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D3-4F13-A19C-8D8210E3959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Active!$D$21:$D$1004</c:f>
                <c:numCache>
                  <c:formatCode>General</c:formatCode>
                  <c:ptCount val="984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Active!$D$21:$D$1004</c:f>
                <c:numCache>
                  <c:formatCode>General</c:formatCode>
                  <c:ptCount val="984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Active!$F$21:$F$1004</c:f>
              <c:numCache>
                <c:formatCode>General</c:formatCode>
                <c:ptCount val="984"/>
                <c:pt idx="0">
                  <c:v>0</c:v>
                </c:pt>
                <c:pt idx="1">
                  <c:v>1743.5</c:v>
                </c:pt>
                <c:pt idx="2">
                  <c:v>6368</c:v>
                </c:pt>
                <c:pt idx="3">
                  <c:v>16473</c:v>
                </c:pt>
                <c:pt idx="4">
                  <c:v>18169</c:v>
                </c:pt>
                <c:pt idx="5">
                  <c:v>18326.5</c:v>
                </c:pt>
                <c:pt idx="6">
                  <c:v>18481</c:v>
                </c:pt>
              </c:numCache>
            </c:numRef>
          </c:xVal>
          <c:yVal>
            <c:numRef>
              <c:f>Active!$I$21:$I$1004</c:f>
              <c:numCache>
                <c:formatCode>General</c:formatCode>
                <c:ptCount val="9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5D3-4F13-A19C-8D8210E3959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Active!$D$21:$D$55</c:f>
                <c:numCache>
                  <c:formatCode>General</c:formatCode>
                  <c:ptCount val="35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Active!$D$21:$D$55</c:f>
                <c:numCache>
                  <c:formatCode>General</c:formatCode>
                  <c:ptCount val="35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Active!$F$21:$F$1004</c:f>
              <c:numCache>
                <c:formatCode>General</c:formatCode>
                <c:ptCount val="984"/>
                <c:pt idx="0">
                  <c:v>0</c:v>
                </c:pt>
                <c:pt idx="1">
                  <c:v>1743.5</c:v>
                </c:pt>
                <c:pt idx="2">
                  <c:v>6368</c:v>
                </c:pt>
                <c:pt idx="3">
                  <c:v>16473</c:v>
                </c:pt>
                <c:pt idx="4">
                  <c:v>18169</c:v>
                </c:pt>
                <c:pt idx="5">
                  <c:v>18326.5</c:v>
                </c:pt>
                <c:pt idx="6">
                  <c:v>18481</c:v>
                </c:pt>
              </c:numCache>
            </c:numRef>
          </c:xVal>
          <c:yVal>
            <c:numRef>
              <c:f>Active!$J$21:$J$1004</c:f>
              <c:numCache>
                <c:formatCode>General</c:formatCode>
                <c:ptCount val="9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5D3-4F13-A19C-8D8210E3959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Active!$D$21:$D$104</c:f>
                <c:numCache>
                  <c:formatCode>General</c:formatCode>
                  <c:ptCount val="84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Active!$D$21:$D$104</c:f>
                <c:numCache>
                  <c:formatCode>General</c:formatCode>
                  <c:ptCount val="84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Active!$F$21:$F$1004</c:f>
              <c:numCache>
                <c:formatCode>General</c:formatCode>
                <c:ptCount val="984"/>
                <c:pt idx="0">
                  <c:v>0</c:v>
                </c:pt>
                <c:pt idx="1">
                  <c:v>1743.5</c:v>
                </c:pt>
                <c:pt idx="2">
                  <c:v>6368</c:v>
                </c:pt>
                <c:pt idx="3">
                  <c:v>16473</c:v>
                </c:pt>
                <c:pt idx="4">
                  <c:v>18169</c:v>
                </c:pt>
                <c:pt idx="5">
                  <c:v>18326.5</c:v>
                </c:pt>
                <c:pt idx="6">
                  <c:v>18481</c:v>
                </c:pt>
              </c:numCache>
            </c:numRef>
          </c:xVal>
          <c:yVal>
            <c:numRef>
              <c:f>Active!$K$21:$K$1004</c:f>
              <c:numCache>
                <c:formatCode>General</c:formatCode>
                <c:ptCount val="984"/>
                <c:pt idx="1">
                  <c:v>2.8534999997646082E-2</c:v>
                </c:pt>
                <c:pt idx="2">
                  <c:v>6.5580000002228189E-2</c:v>
                </c:pt>
                <c:pt idx="3">
                  <c:v>0.21332999999867752</c:v>
                </c:pt>
                <c:pt idx="4">
                  <c:v>0.21968999999808148</c:v>
                </c:pt>
                <c:pt idx="5">
                  <c:v>0.1072649999987334</c:v>
                </c:pt>
                <c:pt idx="6">
                  <c:v>0.2444099999993341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5D3-4F13-A19C-8D8210E3959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Active!$D$21:$D$104</c:f>
                <c:numCache>
                  <c:formatCode>General</c:formatCode>
                  <c:ptCount val="84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Active!$D$21:$D$104</c:f>
                <c:numCache>
                  <c:formatCode>General</c:formatCode>
                  <c:ptCount val="84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Active!$F$21:$F$1004</c:f>
              <c:numCache>
                <c:formatCode>General</c:formatCode>
                <c:ptCount val="984"/>
                <c:pt idx="0">
                  <c:v>0</c:v>
                </c:pt>
                <c:pt idx="1">
                  <c:v>1743.5</c:v>
                </c:pt>
                <c:pt idx="2">
                  <c:v>6368</c:v>
                </c:pt>
                <c:pt idx="3">
                  <c:v>16473</c:v>
                </c:pt>
                <c:pt idx="4">
                  <c:v>18169</c:v>
                </c:pt>
                <c:pt idx="5">
                  <c:v>18326.5</c:v>
                </c:pt>
                <c:pt idx="6">
                  <c:v>18481</c:v>
                </c:pt>
              </c:numCache>
            </c:numRef>
          </c:xVal>
          <c:yVal>
            <c:numRef>
              <c:f>Active!$L$21:$L$1004</c:f>
              <c:numCache>
                <c:formatCode>General</c:formatCode>
                <c:ptCount val="9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5D3-4F13-A19C-8D8210E3959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Active!$D$21:$D$104</c:f>
                <c:numCache>
                  <c:formatCode>General</c:formatCode>
                  <c:ptCount val="84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Active!$D$21:$D$104</c:f>
                <c:numCache>
                  <c:formatCode>General</c:formatCode>
                  <c:ptCount val="84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Active!$F$21:$F$1004</c:f>
              <c:numCache>
                <c:formatCode>General</c:formatCode>
                <c:ptCount val="984"/>
                <c:pt idx="0">
                  <c:v>0</c:v>
                </c:pt>
                <c:pt idx="1">
                  <c:v>1743.5</c:v>
                </c:pt>
                <c:pt idx="2">
                  <c:v>6368</c:v>
                </c:pt>
                <c:pt idx="3">
                  <c:v>16473</c:v>
                </c:pt>
                <c:pt idx="4">
                  <c:v>18169</c:v>
                </c:pt>
                <c:pt idx="5">
                  <c:v>18326.5</c:v>
                </c:pt>
                <c:pt idx="6">
                  <c:v>18481</c:v>
                </c:pt>
              </c:numCache>
            </c:numRef>
          </c:xVal>
          <c:yVal>
            <c:numRef>
              <c:f>Active!$M$21:$M$1004</c:f>
              <c:numCache>
                <c:formatCode>General</c:formatCode>
                <c:ptCount val="9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5D3-4F13-A19C-8D8210E3959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Active!$D$21:$D$104</c:f>
                <c:numCache>
                  <c:formatCode>General</c:formatCode>
                  <c:ptCount val="84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Active!$D$21:$D$104</c:f>
                <c:numCache>
                  <c:formatCode>General</c:formatCode>
                  <c:ptCount val="84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Active!$F$21:$F$1004</c:f>
              <c:numCache>
                <c:formatCode>General</c:formatCode>
                <c:ptCount val="984"/>
                <c:pt idx="0">
                  <c:v>0</c:v>
                </c:pt>
                <c:pt idx="1">
                  <c:v>1743.5</c:v>
                </c:pt>
                <c:pt idx="2">
                  <c:v>6368</c:v>
                </c:pt>
                <c:pt idx="3">
                  <c:v>16473</c:v>
                </c:pt>
                <c:pt idx="4">
                  <c:v>18169</c:v>
                </c:pt>
                <c:pt idx="5">
                  <c:v>18326.5</c:v>
                </c:pt>
                <c:pt idx="6">
                  <c:v>18481</c:v>
                </c:pt>
              </c:numCache>
            </c:numRef>
          </c:xVal>
          <c:yVal>
            <c:numRef>
              <c:f>Active!$N$21:$N$1004</c:f>
              <c:numCache>
                <c:formatCode>General</c:formatCode>
                <c:ptCount val="9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5D3-4F13-A19C-8D8210E3959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Active!$F$21:$F$1004</c:f>
              <c:numCache>
                <c:formatCode>General</c:formatCode>
                <c:ptCount val="984"/>
                <c:pt idx="0">
                  <c:v>0</c:v>
                </c:pt>
                <c:pt idx="1">
                  <c:v>1743.5</c:v>
                </c:pt>
                <c:pt idx="2">
                  <c:v>6368</c:v>
                </c:pt>
                <c:pt idx="3">
                  <c:v>16473</c:v>
                </c:pt>
                <c:pt idx="4">
                  <c:v>18169</c:v>
                </c:pt>
                <c:pt idx="5">
                  <c:v>18326.5</c:v>
                </c:pt>
                <c:pt idx="6">
                  <c:v>18481</c:v>
                </c:pt>
              </c:numCache>
            </c:numRef>
          </c:xVal>
          <c:yVal>
            <c:numRef>
              <c:f>Active!$O$21:$O$1004</c:f>
              <c:numCache>
                <c:formatCode>General</c:formatCode>
                <c:ptCount val="984"/>
                <c:pt idx="0">
                  <c:v>7.5275904317986808E-3</c:v>
                </c:pt>
                <c:pt idx="1">
                  <c:v>2.5796077648949228E-2</c:v>
                </c:pt>
                <c:pt idx="2">
                  <c:v>7.4251838552713334E-2</c:v>
                </c:pt>
                <c:pt idx="3">
                  <c:v>0.18013257461770116</c:v>
                </c:pt>
                <c:pt idx="4">
                  <c:v>0.19790335426799502</c:v>
                </c:pt>
                <c:pt idx="5">
                  <c:v>0.19955364777915144</c:v>
                </c:pt>
                <c:pt idx="6">
                  <c:v>0.2011725071281906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5D3-4F13-A19C-8D8210E39593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Active!$V$2:$V$22</c:f>
              <c:numCache>
                <c:formatCode>General</c:formatCode>
                <c:ptCount val="21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  <c:pt idx="16">
                  <c:v>16000</c:v>
                </c:pt>
                <c:pt idx="17">
                  <c:v>17000</c:v>
                </c:pt>
                <c:pt idx="18">
                  <c:v>18000</c:v>
                </c:pt>
                <c:pt idx="19">
                  <c:v>19000</c:v>
                </c:pt>
                <c:pt idx="20">
                  <c:v>20000</c:v>
                </c:pt>
              </c:numCache>
            </c:numRef>
          </c:xVal>
          <c:yVal>
            <c:numRef>
              <c:f>Active!$W$2:$W$22</c:f>
              <c:numCache>
                <c:formatCode>General</c:formatCode>
                <c:ptCount val="21"/>
                <c:pt idx="0">
                  <c:v>4.850827944398106E-3</c:v>
                </c:pt>
                <c:pt idx="1">
                  <c:v>1.3531941180273786E-2</c:v>
                </c:pt>
                <c:pt idx="2">
                  <c:v>2.2723688984740701E-2</c:v>
                </c:pt>
                <c:pt idx="3">
                  <c:v>3.2426071357798854E-2</c:v>
                </c:pt>
                <c:pt idx="4">
                  <c:v>4.2639088299448229E-2</c:v>
                </c:pt>
                <c:pt idx="5">
                  <c:v>5.336273980968885E-2</c:v>
                </c:pt>
                <c:pt idx="6">
                  <c:v>6.4597025888520704E-2</c:v>
                </c:pt>
                <c:pt idx="7">
                  <c:v>7.6341946535943797E-2</c:v>
                </c:pt>
                <c:pt idx="8">
                  <c:v>8.8597501751958116E-2</c:v>
                </c:pt>
                <c:pt idx="9">
                  <c:v>0.10136369153656367</c:v>
                </c:pt>
                <c:pt idx="10">
                  <c:v>0.11464051588976046</c:v>
                </c:pt>
                <c:pt idx="11">
                  <c:v>0.1284279748115485</c:v>
                </c:pt>
                <c:pt idx="12">
                  <c:v>0.14272606830192774</c:v>
                </c:pt>
                <c:pt idx="13">
                  <c:v>0.15753479636089826</c:v>
                </c:pt>
                <c:pt idx="14">
                  <c:v>0.17285415898845999</c:v>
                </c:pt>
                <c:pt idx="15">
                  <c:v>0.18868415618461296</c:v>
                </c:pt>
                <c:pt idx="16">
                  <c:v>0.20502478794935713</c:v>
                </c:pt>
                <c:pt idx="17">
                  <c:v>0.22187605428269258</c:v>
                </c:pt>
                <c:pt idx="18">
                  <c:v>0.23923795518461927</c:v>
                </c:pt>
                <c:pt idx="19">
                  <c:v>0.25711049065513719</c:v>
                </c:pt>
                <c:pt idx="20">
                  <c:v>0.2754936606942463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5D3-4F13-A19C-8D8210E39593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C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Active!$F$21:$F$565</c:f>
              <c:numCache>
                <c:formatCode>General</c:formatCode>
                <c:ptCount val="545"/>
                <c:pt idx="0">
                  <c:v>0</c:v>
                </c:pt>
                <c:pt idx="1">
                  <c:v>1743.5</c:v>
                </c:pt>
                <c:pt idx="2">
                  <c:v>6368</c:v>
                </c:pt>
                <c:pt idx="3">
                  <c:v>16473</c:v>
                </c:pt>
                <c:pt idx="4">
                  <c:v>18169</c:v>
                </c:pt>
                <c:pt idx="5">
                  <c:v>18326.5</c:v>
                </c:pt>
                <c:pt idx="6">
                  <c:v>18481</c:v>
                </c:pt>
              </c:numCache>
            </c:numRef>
          </c:xVal>
          <c:yVal>
            <c:numRef>
              <c:f>Active!$U$21:$U$565</c:f>
              <c:numCache>
                <c:formatCode>General</c:formatCode>
                <c:ptCount val="5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5D3-4F13-A19C-8D8210E39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1732600"/>
        <c:axId val="1"/>
      </c:scatterChart>
      <c:valAx>
        <c:axId val="611732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4730503214458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40961857379768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17326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613616084059144"/>
          <c:y val="0.92073298764483702"/>
          <c:w val="0.8872319069569039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-- O-C Diagr</a:t>
            </a:r>
          </a:p>
        </c:rich>
      </c:tx>
      <c:layout>
        <c:manualLayout>
          <c:xMode val="edge"/>
          <c:yMode val="edge"/>
          <c:x val="0.40781492057082608"/>
          <c:y val="3.1674208144796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12192737180372E-2"/>
          <c:y val="0.11085985097463033"/>
          <c:w val="0.88156393272561417"/>
          <c:h val="0.7760189568224124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Q_fit!$D$21:$D$111</c:f>
              <c:numCache>
                <c:formatCode>General</c:formatCode>
                <c:ptCount val="91"/>
                <c:pt idx="0">
                  <c:v>6.2649999999999997E-2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xVal>
          <c:yVal>
            <c:numRef>
              <c:f>Q_fit!$E$21:$E$111</c:f>
              <c:numCache>
                <c:formatCode>General</c:formatCode>
                <c:ptCount val="91"/>
                <c:pt idx="0">
                  <c:v>-9.764499991433695E-4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99-4394-B37A-D77BDE65C64C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Q_fit!$U$2:$U$27</c:f>
              <c:numCache>
                <c:formatCode>General</c:formatCode>
                <c:ptCount val="26"/>
                <c:pt idx="0">
                  <c:v>0.5</c:v>
                </c:pt>
                <c:pt idx="1">
                  <c:v>0.6</c:v>
                </c:pt>
                <c:pt idx="2">
                  <c:v>0.7</c:v>
                </c:pt>
                <c:pt idx="3">
                  <c:v>0.8</c:v>
                </c:pt>
                <c:pt idx="4">
                  <c:v>0.9</c:v>
                </c:pt>
                <c:pt idx="5">
                  <c:v>1</c:v>
                </c:pt>
                <c:pt idx="6">
                  <c:v>1.1000000000000001</c:v>
                </c:pt>
                <c:pt idx="7">
                  <c:v>1.2</c:v>
                </c:pt>
                <c:pt idx="8">
                  <c:v>1.3</c:v>
                </c:pt>
                <c:pt idx="9">
                  <c:v>1.4</c:v>
                </c:pt>
                <c:pt idx="10">
                  <c:v>1.5</c:v>
                </c:pt>
                <c:pt idx="11">
                  <c:v>1.6</c:v>
                </c:pt>
                <c:pt idx="12">
                  <c:v>1.7</c:v>
                </c:pt>
                <c:pt idx="13">
                  <c:v>1.8</c:v>
                </c:pt>
                <c:pt idx="14">
                  <c:v>1.9</c:v>
                </c:pt>
                <c:pt idx="15">
                  <c:v>2</c:v>
                </c:pt>
                <c:pt idx="16">
                  <c:v>2.1</c:v>
                </c:pt>
                <c:pt idx="17">
                  <c:v>2.2000000000000002</c:v>
                </c:pt>
                <c:pt idx="18">
                  <c:v>2.2999999999999998</c:v>
                </c:pt>
                <c:pt idx="19">
                  <c:v>2.4</c:v>
                </c:pt>
                <c:pt idx="20">
                  <c:v>2.5</c:v>
                </c:pt>
                <c:pt idx="21">
                  <c:v>2.6</c:v>
                </c:pt>
                <c:pt idx="22">
                  <c:v>2.7</c:v>
                </c:pt>
                <c:pt idx="23">
                  <c:v>2.8</c:v>
                </c:pt>
                <c:pt idx="24">
                  <c:v>2.9</c:v>
                </c:pt>
                <c:pt idx="25">
                  <c:v>3</c:v>
                </c:pt>
              </c:numCache>
            </c:numRef>
          </c:xVal>
          <c:yVal>
            <c:numRef>
              <c:f>Q_fit!$V$2:$V$27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99-4394-B37A-D77BDE65C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1731520"/>
        <c:axId val="1"/>
      </c:scatterChart>
      <c:valAx>
        <c:axId val="611731520"/>
        <c:scaling>
          <c:orientation val="minMax"/>
          <c:max val="3"/>
          <c:min val="0.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68620345533731353"/>
              <c:y val="0.938914977256802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6.105006105006105E-3"/>
              <c:y val="0.468326266908944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1731520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2234470691163603"/>
          <c:y val="0.93891497725680217"/>
          <c:w val="0.46031797307387856"/>
          <c:h val="0.9886887329129108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16</xdr:col>
      <xdr:colOff>161925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85D72C7-C1D8-9608-BDE3-73E136A96A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133350</xdr:colOff>
      <xdr:row>8</xdr:row>
      <xdr:rowOff>0</xdr:rowOff>
    </xdr:from>
    <xdr:to>
      <xdr:col>28</xdr:col>
      <xdr:colOff>9525</xdr:colOff>
      <xdr:row>33</xdr:row>
      <xdr:rowOff>133350</xdr:rowOff>
    </xdr:to>
    <xdr:graphicFrame macro="">
      <xdr:nvGraphicFramePr>
        <xdr:cNvPr id="50179" name="Chart 2">
          <a:extLst>
            <a:ext uri="{FF2B5EF4-FFF2-40B4-BE49-F238E27FC236}">
              <a16:creationId xmlns:a16="http://schemas.microsoft.com/office/drawing/2014/main" id="{A148816E-8C63-4B9A-1792-824159BE08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G311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5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0.85546875" customWidth="1"/>
    <col min="18" max="18" width="10.28515625" customWidth="1"/>
    <col min="19" max="19" width="7.140625" style="3" customWidth="1"/>
    <col min="20" max="20" width="10.28515625" customWidth="1"/>
    <col min="21" max="21" width="10.28515625" style="87" customWidth="1"/>
  </cols>
  <sheetData>
    <row r="1" spans="1:23" ht="21" thickBot="1" x14ac:dyDescent="0.35">
      <c r="A1" s="1" t="s">
        <v>135</v>
      </c>
      <c r="V1" s="4" t="s">
        <v>8</v>
      </c>
      <c r="W1" s="6" t="s">
        <v>19</v>
      </c>
    </row>
    <row r="2" spans="1:23" ht="12.95" customHeight="1" x14ac:dyDescent="0.2">
      <c r="A2" t="s">
        <v>22</v>
      </c>
      <c r="B2" t="s">
        <v>134</v>
      </c>
      <c r="V2" s="29">
        <v>0</v>
      </c>
      <c r="W2" s="29">
        <f t="shared" ref="W2:W22" si="0">+D$11+D$12*V2+D$13*V2^2</f>
        <v>4.850827944398106E-3</v>
      </c>
    </row>
    <row r="3" spans="1:23" ht="12.95" customHeight="1" thickBot="1" x14ac:dyDescent="0.25">
      <c r="C3" s="74"/>
      <c r="V3" s="29">
        <v>1000</v>
      </c>
      <c r="W3" s="29">
        <f t="shared" si="0"/>
        <v>1.3531941180273786E-2</v>
      </c>
    </row>
    <row r="4" spans="1:23" ht="12.95" customHeight="1" thickTop="1" thickBot="1" x14ac:dyDescent="0.25">
      <c r="A4" s="5" t="s">
        <v>136</v>
      </c>
      <c r="C4" s="88">
        <v>52251.9</v>
      </c>
      <c r="D4" s="89">
        <v>0.39978999999999998</v>
      </c>
      <c r="V4" s="29">
        <v>2000</v>
      </c>
      <c r="W4" s="29">
        <f t="shared" si="0"/>
        <v>2.2723688984740701E-2</v>
      </c>
    </row>
    <row r="5" spans="1:23" ht="12.95" customHeight="1" thickTop="1" x14ac:dyDescent="0.2">
      <c r="A5" s="35" t="s">
        <v>33</v>
      </c>
      <c r="B5" s="36"/>
      <c r="C5" s="37">
        <v>-9.5</v>
      </c>
      <c r="D5" s="36" t="s">
        <v>34</v>
      </c>
      <c r="V5" s="29">
        <v>3000</v>
      </c>
      <c r="W5" s="29">
        <f t="shared" si="0"/>
        <v>3.2426071357798854E-2</v>
      </c>
    </row>
    <row r="6" spans="1:23" ht="12.95" customHeight="1" x14ac:dyDescent="0.2">
      <c r="A6" s="5" t="s">
        <v>0</v>
      </c>
      <c r="V6" s="29">
        <v>4000</v>
      </c>
      <c r="W6" s="29">
        <f t="shared" si="0"/>
        <v>4.2639088299448229E-2</v>
      </c>
    </row>
    <row r="7" spans="1:23" ht="12.95" customHeight="1" x14ac:dyDescent="0.2">
      <c r="A7" t="s">
        <v>1</v>
      </c>
      <c r="C7">
        <f>+C4</f>
        <v>52251.9</v>
      </c>
      <c r="V7" s="29">
        <v>5000</v>
      </c>
      <c r="W7" s="29">
        <f t="shared" si="0"/>
        <v>5.336273980968885E-2</v>
      </c>
    </row>
    <row r="8" spans="1:23" ht="12.95" customHeight="1" x14ac:dyDescent="0.2">
      <c r="A8" t="s">
        <v>2</v>
      </c>
      <c r="C8">
        <f>+D4</f>
        <v>0.39978999999999998</v>
      </c>
      <c r="V8" s="29">
        <v>6000</v>
      </c>
      <c r="W8" s="29">
        <f t="shared" si="0"/>
        <v>6.4597025888520704E-2</v>
      </c>
    </row>
    <row r="9" spans="1:23" ht="12.95" customHeight="1" x14ac:dyDescent="0.2">
      <c r="A9" s="20" t="s">
        <v>32</v>
      </c>
      <c r="C9" s="41">
        <v>22</v>
      </c>
      <c r="D9" s="20" t="str">
        <f>"F"&amp;C9</f>
        <v>F22</v>
      </c>
      <c r="E9" s="20" t="str">
        <f>"G"&amp;C9</f>
        <v>G22</v>
      </c>
      <c r="V9" s="29">
        <v>7000</v>
      </c>
      <c r="W9" s="29">
        <f t="shared" si="0"/>
        <v>7.6341946535943797E-2</v>
      </c>
    </row>
    <row r="10" spans="1:23" ht="12.95" customHeight="1" thickBot="1" x14ac:dyDescent="0.25">
      <c r="C10" s="4" t="s">
        <v>17</v>
      </c>
      <c r="D10" s="4" t="s">
        <v>18</v>
      </c>
      <c r="V10" s="29">
        <v>8000</v>
      </c>
      <c r="W10" s="29">
        <f t="shared" si="0"/>
        <v>8.8597501751958116E-2</v>
      </c>
    </row>
    <row r="11" spans="1:23" ht="12.95" customHeight="1" x14ac:dyDescent="0.2">
      <c r="A11" t="s">
        <v>13</v>
      </c>
      <c r="C11" s="16">
        <f ca="1">INTERCEPT(INDIRECT(E9):G1004,INDIRECT(D9):$F1004)</f>
        <v>7.5275904317986808E-3</v>
      </c>
      <c r="D11" s="3">
        <f>+E11*F11</f>
        <v>4.850827944398106E-3</v>
      </c>
      <c r="E11" s="11">
        <v>4.850827944398106E-3</v>
      </c>
      <c r="F11">
        <v>1</v>
      </c>
      <c r="V11" s="29">
        <v>9000</v>
      </c>
      <c r="W11" s="29">
        <f t="shared" si="0"/>
        <v>0.10136369153656367</v>
      </c>
    </row>
    <row r="12" spans="1:23" ht="12.95" customHeight="1" x14ac:dyDescent="0.2">
      <c r="A12" t="s">
        <v>14</v>
      </c>
      <c r="C12" s="16">
        <f ca="1">SLOPE(INDIRECT(E9):G1004,INDIRECT(D9):$F1004)</f>
        <v>1.0478054039088356E-5</v>
      </c>
      <c r="D12" s="3">
        <f>+E12*F12</f>
        <v>8.4257959515800635E-6</v>
      </c>
      <c r="E12" s="12">
        <v>8.4257959515800632E-2</v>
      </c>
      <c r="F12" s="79">
        <v>1E-4</v>
      </c>
      <c r="V12" s="29">
        <v>10000</v>
      </c>
      <c r="W12" s="29">
        <f t="shared" si="0"/>
        <v>0.11464051588976046</v>
      </c>
    </row>
    <row r="13" spans="1:23" ht="12.95" customHeight="1" thickBot="1" x14ac:dyDescent="0.25">
      <c r="A13" t="s">
        <v>16</v>
      </c>
      <c r="C13" s="3" t="s">
        <v>11</v>
      </c>
      <c r="D13" s="3">
        <f>+E13*F13</f>
        <v>2.553172842956173E-10</v>
      </c>
      <c r="E13" s="13">
        <v>2.553172842956173E-2</v>
      </c>
      <c r="F13" s="79">
        <v>1E-8</v>
      </c>
      <c r="V13" s="29">
        <v>11000</v>
      </c>
      <c r="W13" s="29">
        <f t="shared" si="0"/>
        <v>0.1284279748115485</v>
      </c>
    </row>
    <row r="14" spans="1:23" ht="12.95" customHeight="1" x14ac:dyDescent="0.2">
      <c r="A14" t="s">
        <v>21</v>
      </c>
      <c r="E14">
        <f>SUM(T21:T949)</f>
        <v>1.9575477776893779E-2</v>
      </c>
      <c r="V14" s="29">
        <v>12000</v>
      </c>
      <c r="W14" s="29">
        <f t="shared" si="0"/>
        <v>0.14272606830192774</v>
      </c>
    </row>
    <row r="15" spans="1:23" ht="12.95" customHeight="1" x14ac:dyDescent="0.2">
      <c r="A15" s="2" t="s">
        <v>15</v>
      </c>
      <c r="C15" s="14">
        <f ca="1">(C7+C11)+(C8+C12)*INT(MAX(F21:F3532))</f>
        <v>59640.620162507126</v>
      </c>
      <c r="D15" s="8">
        <f>+C7+INT(MAX(F21:F1587))*C8+D11+D12*INT(MAX(F21:F4022))+D13*INT(MAX(F21:F4049)^2)</f>
        <v>59640.666760907588</v>
      </c>
      <c r="E15" s="38" t="s">
        <v>35</v>
      </c>
      <c r="F15" s="37">
        <v>1</v>
      </c>
      <c r="V15" s="29">
        <v>13000</v>
      </c>
      <c r="W15" s="29">
        <f t="shared" si="0"/>
        <v>0.15753479636089826</v>
      </c>
    </row>
    <row r="16" spans="1:23" ht="12.95" customHeight="1" x14ac:dyDescent="0.2">
      <c r="A16" s="5" t="s">
        <v>3</v>
      </c>
      <c r="C16" s="15">
        <f ca="1">+C8+C12</f>
        <v>0.39980047805403907</v>
      </c>
      <c r="D16" s="8">
        <f>+C8+D12+2*D13*MAX(F21:F895)</f>
        <v>0.39980786283341369</v>
      </c>
      <c r="E16" s="38" t="s">
        <v>36</v>
      </c>
      <c r="F16" s="39">
        <f ca="1">NOW()+15018.5+$C$5/24</f>
        <v>60312.765758564812</v>
      </c>
      <c r="V16" s="29">
        <v>14000</v>
      </c>
      <c r="W16" s="29">
        <f t="shared" si="0"/>
        <v>0.17285415898845999</v>
      </c>
    </row>
    <row r="17" spans="1:33" ht="12.95" customHeight="1" thickBot="1" x14ac:dyDescent="0.25">
      <c r="A17" s="16" t="s">
        <v>30</v>
      </c>
      <c r="C17">
        <f>COUNT(C21:C4738)</f>
        <v>7</v>
      </c>
      <c r="E17" s="38" t="s">
        <v>37</v>
      </c>
      <c r="F17" s="39">
        <f ca="1">ROUND(2*(F16-$C$7)/$C$8,0)/2+F15</f>
        <v>20163.5</v>
      </c>
      <c r="V17" s="29">
        <v>15000</v>
      </c>
      <c r="W17" s="29">
        <f t="shared" si="0"/>
        <v>0.18868415618461296</v>
      </c>
    </row>
    <row r="18" spans="1:33" ht="12.95" customHeight="1" thickTop="1" thickBot="1" x14ac:dyDescent="0.25">
      <c r="A18" s="5" t="s">
        <v>40</v>
      </c>
      <c r="C18" s="18">
        <f ca="1">+C15</f>
        <v>59640.620162507126</v>
      </c>
      <c r="D18" s="19">
        <f ca="1">C16</f>
        <v>0.39980047805403907</v>
      </c>
      <c r="E18" s="38" t="s">
        <v>38</v>
      </c>
      <c r="F18" s="8">
        <f ca="1">ROUND(2*(F16-$C$15)/$C$16,0)/2+F15</f>
        <v>1682</v>
      </c>
      <c r="V18">
        <f>V17+1000</f>
        <v>16000</v>
      </c>
      <c r="W18" s="29">
        <f t="shared" si="0"/>
        <v>0.20502478794935713</v>
      </c>
    </row>
    <row r="19" spans="1:33" ht="12.95" customHeight="1" thickBot="1" x14ac:dyDescent="0.25">
      <c r="A19" s="5" t="s">
        <v>41</v>
      </c>
      <c r="C19" s="21">
        <f>+D15</f>
        <v>59640.666760907588</v>
      </c>
      <c r="D19" s="22">
        <f>+D16</f>
        <v>0.39980786283341369</v>
      </c>
      <c r="E19" s="38" t="s">
        <v>39</v>
      </c>
      <c r="F19" s="40">
        <f ca="1">+$C$15+$C$16*F18-15018.5-$C$5/24</f>
        <v>45294.980399927357</v>
      </c>
      <c r="V19">
        <f t="shared" ref="V19:V22" si="1">V18+1000</f>
        <v>17000</v>
      </c>
      <c r="W19" s="29">
        <f t="shared" si="0"/>
        <v>0.22187605428269258</v>
      </c>
    </row>
    <row r="20" spans="1:33" ht="12.95" customHeight="1" thickBot="1" x14ac:dyDescent="0.25">
      <c r="A20" s="4" t="s">
        <v>4</v>
      </c>
      <c r="B20" s="4" t="s">
        <v>5</v>
      </c>
      <c r="C20" s="4" t="s">
        <v>6</v>
      </c>
      <c r="D20" s="4" t="s">
        <v>10</v>
      </c>
      <c r="E20" s="4" t="s">
        <v>7</v>
      </c>
      <c r="F20" s="4" t="s">
        <v>8</v>
      </c>
      <c r="G20" s="4" t="s">
        <v>9</v>
      </c>
      <c r="H20" s="7" t="s">
        <v>140</v>
      </c>
      <c r="I20" s="7" t="s">
        <v>141</v>
      </c>
      <c r="J20" s="7" t="s">
        <v>142</v>
      </c>
      <c r="K20" s="7" t="s">
        <v>143</v>
      </c>
      <c r="L20" s="7" t="s">
        <v>23</v>
      </c>
      <c r="M20" s="7" t="s">
        <v>31</v>
      </c>
      <c r="N20" s="7" t="s">
        <v>24</v>
      </c>
      <c r="O20" s="7" t="s">
        <v>20</v>
      </c>
      <c r="P20" s="17" t="s">
        <v>19</v>
      </c>
      <c r="Q20" s="4" t="s">
        <v>12</v>
      </c>
      <c r="R20" s="7" t="s">
        <v>113</v>
      </c>
      <c r="S20" s="6" t="s">
        <v>115</v>
      </c>
      <c r="T20" s="7" t="s">
        <v>114</v>
      </c>
      <c r="U20" s="86" t="s">
        <v>133</v>
      </c>
      <c r="V20">
        <f t="shared" si="1"/>
        <v>18000</v>
      </c>
      <c r="W20" s="29">
        <f t="shared" si="0"/>
        <v>0.23923795518461927</v>
      </c>
    </row>
    <row r="21" spans="1:33" s="29" customFormat="1" ht="12.95" customHeight="1" x14ac:dyDescent="0.2">
      <c r="A21" t="s">
        <v>137</v>
      </c>
      <c r="B21"/>
      <c r="C21" s="27">
        <v>52251.9</v>
      </c>
      <c r="D21" s="27" t="s">
        <v>11</v>
      </c>
      <c r="E21" s="29">
        <f>+(C21-C$7)/C$8</f>
        <v>0</v>
      </c>
      <c r="F21" s="29">
        <f>ROUND(2*E21,0)/2</f>
        <v>0</v>
      </c>
      <c r="G21" s="29">
        <f>+C21-(C$7+F21*C$8)</f>
        <v>0</v>
      </c>
      <c r="H21" s="29">
        <f>G21</f>
        <v>0</v>
      </c>
      <c r="J21" s="30"/>
      <c r="O21" s="29">
        <f ca="1">+C$11+C$12*F21</f>
        <v>7.5275904317986808E-3</v>
      </c>
      <c r="P21" s="31">
        <f>+D$11+D$12*F21+D$13*F21^2</f>
        <v>4.850827944398106E-3</v>
      </c>
      <c r="Q21" s="32">
        <f>+C21-15018.5</f>
        <v>37233.4</v>
      </c>
      <c r="R21" s="29">
        <f>+(P21-G21)^2</f>
        <v>2.3530531746153555E-5</v>
      </c>
      <c r="S21" s="34">
        <v>0.1</v>
      </c>
      <c r="T21" s="29">
        <f>+S21*R21</f>
        <v>2.3530531746153556E-6</v>
      </c>
      <c r="U21" s="87"/>
      <c r="V21">
        <f t="shared" si="1"/>
        <v>19000</v>
      </c>
      <c r="W21" s="29">
        <f t="shared" si="0"/>
        <v>0.25711049065513719</v>
      </c>
    </row>
    <row r="22" spans="1:33" s="29" customFormat="1" ht="12.95" customHeight="1" x14ac:dyDescent="0.2">
      <c r="A22" s="5" t="s">
        <v>138</v>
      </c>
      <c r="B22"/>
      <c r="C22" s="27">
        <v>52948.962399999997</v>
      </c>
      <c r="D22" s="27">
        <v>2.9999999999999997E-4</v>
      </c>
      <c r="E22" s="29">
        <f>+(C22-C$7)/C$8</f>
        <v>1743.5713749718484</v>
      </c>
      <c r="F22" s="29">
        <f>ROUND(2*E22,0)/2</f>
        <v>1743.5</v>
      </c>
      <c r="G22" s="29">
        <f>+C22-(C$7+F22*C$8)</f>
        <v>2.8534999997646082E-2</v>
      </c>
      <c r="J22" s="30"/>
      <c r="K22" s="29">
        <f>G22</f>
        <v>2.8534999997646082E-2</v>
      </c>
      <c r="O22" s="29">
        <f ca="1">+C$11+C$12*F22</f>
        <v>2.5796077648949228E-2</v>
      </c>
      <c r="P22" s="31">
        <f>+D$11+D$12*F22+D$13*F22^2</f>
        <v>2.0317314688070812E-2</v>
      </c>
      <c r="Q22" s="32">
        <f>+C22-15018.5</f>
        <v>37930.462399999997</v>
      </c>
      <c r="R22" s="29">
        <f>+(P22-G22)^2</f>
        <v>6.7530351847209204E-5</v>
      </c>
      <c r="S22" s="34">
        <v>1</v>
      </c>
      <c r="T22" s="29">
        <f>+S22*R22</f>
        <v>6.7530351847209204E-5</v>
      </c>
      <c r="U22" s="87"/>
      <c r="V22">
        <f t="shared" si="1"/>
        <v>20000</v>
      </c>
      <c r="W22" s="29">
        <f t="shared" si="0"/>
        <v>0.2754936606942463</v>
      </c>
    </row>
    <row r="23" spans="1:33" s="29" customFormat="1" ht="12.95" customHeight="1" x14ac:dyDescent="0.2">
      <c r="A23" s="5" t="s">
        <v>139</v>
      </c>
      <c r="B23"/>
      <c r="C23" s="27">
        <v>54797.828300000001</v>
      </c>
      <c r="D23" s="27">
        <v>5.0000000000000001E-4</v>
      </c>
      <c r="E23" s="29">
        <f>+(C23-C$7)/C$8</f>
        <v>6368.164036118962</v>
      </c>
      <c r="F23" s="29">
        <f>ROUND(2*E23,0)/2</f>
        <v>6368</v>
      </c>
      <c r="G23" s="29">
        <f>+C23-(C$7+F23*C$8)</f>
        <v>6.5580000002228189E-2</v>
      </c>
      <c r="J23" s="30"/>
      <c r="K23" s="29">
        <f>G23</f>
        <v>6.5580000002228189E-2</v>
      </c>
      <c r="O23" s="29">
        <f ca="1">+C$11+C$12*F23</f>
        <v>7.4251838552713334E-2</v>
      </c>
      <c r="P23" s="31">
        <f>+D$11+D$12*F23+D$13*F23^2</f>
        <v>6.885977601406007E-2</v>
      </c>
      <c r="Q23" s="32">
        <f>+C23-15018.5</f>
        <v>39779.328300000001</v>
      </c>
      <c r="R23" s="29">
        <f>+(P23-G23)^2</f>
        <v>1.0756930687787838E-5</v>
      </c>
      <c r="S23" s="34">
        <v>1</v>
      </c>
      <c r="T23" s="29">
        <f>+S23*R23</f>
        <v>1.0756930687787838E-5</v>
      </c>
      <c r="U23" s="87"/>
    </row>
    <row r="24" spans="1:33" s="29" customFormat="1" ht="12.95" customHeight="1" x14ac:dyDescent="0.2">
      <c r="A24" s="90" t="s">
        <v>145</v>
      </c>
      <c r="B24" s="76"/>
      <c r="C24" s="90">
        <v>58837.853999999999</v>
      </c>
      <c r="D24" s="90">
        <v>2.9999999999999997E-4</v>
      </c>
      <c r="E24" s="29">
        <f>+(C24-C$7)/C$8</f>
        <v>16473.533605142697</v>
      </c>
      <c r="F24" s="29">
        <f>ROUND(2*E24,0)/2-0.5</f>
        <v>16473</v>
      </c>
      <c r="G24" s="29">
        <f>+C24-(C$7+F24*C$8)</f>
        <v>0.21332999999867752</v>
      </c>
      <c r="J24" s="30"/>
      <c r="K24" s="29">
        <f>G24</f>
        <v>0.21332999999867752</v>
      </c>
      <c r="O24" s="29">
        <f ca="1">+C$11+C$12*F24</f>
        <v>0.18013257461770116</v>
      </c>
      <c r="P24" s="31">
        <f>+D$11+D$12*F24+D$13*F24^2</f>
        <v>0.21293179373025117</v>
      </c>
      <c r="Q24" s="32">
        <f>+C24-15018.5</f>
        <v>43819.353999999999</v>
      </c>
      <c r="R24" s="29">
        <f>+(P24-G24)^2</f>
        <v>1.5856823221403733E-7</v>
      </c>
      <c r="S24" s="34">
        <v>1</v>
      </c>
      <c r="T24" s="29">
        <f>+S24*R24</f>
        <v>1.5856823221403733E-7</v>
      </c>
      <c r="U24" s="87"/>
      <c r="AC24" s="29">
        <v>12</v>
      </c>
      <c r="AE24" s="29" t="s">
        <v>25</v>
      </c>
      <c r="AG24" s="29" t="s">
        <v>26</v>
      </c>
    </row>
    <row r="25" spans="1:33" s="29" customFormat="1" ht="12.95" customHeight="1" x14ac:dyDescent="0.2">
      <c r="A25" s="90" t="s">
        <v>144</v>
      </c>
      <c r="B25" s="24"/>
      <c r="C25" s="92">
        <v>59515.904199999997</v>
      </c>
      <c r="D25" s="92">
        <v>2.9999999999999997E-4</v>
      </c>
      <c r="E25" s="29">
        <f>+(C25-C$7)/C$8</f>
        <v>18169.549513494574</v>
      </c>
      <c r="F25" s="29">
        <f>ROUND(2*E25,0)/2-0.5</f>
        <v>18169</v>
      </c>
      <c r="G25" s="29">
        <f>+C25-(C$7+F25*C$8)</f>
        <v>0.21968999999808148</v>
      </c>
      <c r="J25" s="30"/>
      <c r="K25" s="29">
        <f>G25</f>
        <v>0.21968999999808148</v>
      </c>
      <c r="O25" s="29">
        <f ca="1">+C$11+C$12*F25</f>
        <v>0.19790335426799502</v>
      </c>
      <c r="P25" s="31">
        <f>+D$11+D$12*F25+D$13*F25^2</f>
        <v>0.24222255717504759</v>
      </c>
      <c r="Q25" s="32">
        <f>+C25-15018.5</f>
        <v>44497.404199999997</v>
      </c>
      <c r="R25" s="29">
        <f>+(P25-G25)^2</f>
        <v>5.0771613293324727E-4</v>
      </c>
      <c r="S25" s="34">
        <v>1</v>
      </c>
      <c r="T25" s="29">
        <f>+S25*R25</f>
        <v>5.0771613293324727E-4</v>
      </c>
      <c r="U25" s="87"/>
    </row>
    <row r="26" spans="1:33" s="29" customFormat="1" ht="12.95" customHeight="1" x14ac:dyDescent="0.2">
      <c r="A26" s="93" t="s">
        <v>146</v>
      </c>
      <c r="B26" s="94" t="s">
        <v>78</v>
      </c>
      <c r="C26" s="95">
        <v>59578.758699999998</v>
      </c>
      <c r="D26" s="96">
        <v>2.0000000000000001E-4</v>
      </c>
      <c r="E26" s="29">
        <f t="shared" ref="E26:E27" si="2">+(C26-C$7)/C$8</f>
        <v>18326.768303359258</v>
      </c>
      <c r="F26" s="29">
        <f t="shared" ref="F26:F27" si="3">ROUND(2*E26,0)/2-0.5</f>
        <v>18326.5</v>
      </c>
      <c r="G26" s="29">
        <f t="shared" ref="G26:G27" si="4">+C26-(C$7+F26*C$8)</f>
        <v>0.1072649999987334</v>
      </c>
      <c r="J26" s="30"/>
      <c r="K26" s="29">
        <f t="shared" ref="K26:K27" si="5">G26</f>
        <v>0.1072649999987334</v>
      </c>
      <c r="O26" s="29">
        <f t="shared" ref="O26:O27" ca="1" si="6">+C$11+C$12*F26</f>
        <v>0.19955364777915144</v>
      </c>
      <c r="P26" s="31">
        <f t="shared" ref="P26:P27" si="7">+D$11+D$12*F26+D$13*F26^2</f>
        <v>0.24501719431939062</v>
      </c>
      <c r="Q26" s="32">
        <f t="shared" ref="Q26:Q27" si="8">+C26-15018.5</f>
        <v>44560.258699999998</v>
      </c>
      <c r="R26" s="29">
        <f t="shared" ref="R26:R27" si="9">+(P26-G26)^2</f>
        <v>1.8975667040156106E-2</v>
      </c>
      <c r="S26" s="34">
        <v>1</v>
      </c>
      <c r="T26" s="29">
        <f t="shared" ref="T26:T27" si="10">+S26*R26</f>
        <v>1.8975667040156106E-2</v>
      </c>
      <c r="U26" s="87"/>
      <c r="AB26" s="29" t="s">
        <v>27</v>
      </c>
      <c r="AC26" s="29">
        <v>6</v>
      </c>
      <c r="AE26" s="29" t="s">
        <v>25</v>
      </c>
      <c r="AG26" s="29" t="s">
        <v>26</v>
      </c>
    </row>
    <row r="27" spans="1:33" s="29" customFormat="1" ht="12.95" customHeight="1" x14ac:dyDescent="0.2">
      <c r="A27" s="93" t="s">
        <v>147</v>
      </c>
      <c r="B27" s="94" t="s">
        <v>78</v>
      </c>
      <c r="C27" s="97">
        <v>59640.663399999998</v>
      </c>
      <c r="D27" s="96">
        <v>4.0000000000000002E-4</v>
      </c>
      <c r="E27" s="29">
        <f t="shared" si="2"/>
        <v>18481.611345956619</v>
      </c>
      <c r="F27" s="29">
        <f t="shared" si="3"/>
        <v>18481</v>
      </c>
      <c r="G27" s="29">
        <f t="shared" si="4"/>
        <v>0.2444099999993341</v>
      </c>
      <c r="J27" s="30"/>
      <c r="K27" s="29">
        <f t="shared" si="5"/>
        <v>0.2444099999993341</v>
      </c>
      <c r="O27" s="29">
        <f t="shared" ca="1" si="6"/>
        <v>0.2011725071281906</v>
      </c>
      <c r="P27" s="31">
        <f t="shared" si="7"/>
        <v>0.24777090759440412</v>
      </c>
      <c r="Q27" s="32">
        <f t="shared" si="8"/>
        <v>44622.163399999998</v>
      </c>
      <c r="R27" s="29">
        <f t="shared" si="9"/>
        <v>1.1295699862599327E-5</v>
      </c>
      <c r="S27" s="34">
        <v>1</v>
      </c>
      <c r="T27" s="29">
        <f t="shared" si="10"/>
        <v>1.1295699862599327E-5</v>
      </c>
      <c r="U27" s="87"/>
    </row>
    <row r="28" spans="1:33" s="29" customFormat="1" ht="12.95" customHeight="1" x14ac:dyDescent="0.2">
      <c r="A28" s="77"/>
      <c r="B28" s="78"/>
      <c r="C28" s="77"/>
      <c r="D28" s="77"/>
      <c r="J28" s="30"/>
      <c r="P28" s="31"/>
      <c r="Q28" s="32"/>
      <c r="S28" s="34"/>
      <c r="U28" s="87"/>
      <c r="AB28" s="29" t="s">
        <v>27</v>
      </c>
      <c r="AC28" s="29">
        <v>6</v>
      </c>
      <c r="AE28" s="29" t="s">
        <v>25</v>
      </c>
      <c r="AG28" s="29" t="s">
        <v>26</v>
      </c>
    </row>
    <row r="29" spans="1:33" s="29" customFormat="1" ht="12.95" customHeight="1" x14ac:dyDescent="0.2">
      <c r="A29" s="75"/>
      <c r="B29" s="76"/>
      <c r="C29" s="75"/>
      <c r="D29" s="75"/>
      <c r="J29" s="30"/>
      <c r="P29" s="31"/>
      <c r="Q29" s="32"/>
      <c r="S29" s="34"/>
      <c r="U29" s="87"/>
    </row>
    <row r="30" spans="1:33" s="29" customFormat="1" ht="12.95" customHeight="1" x14ac:dyDescent="0.2">
      <c r="A30" s="75"/>
      <c r="B30" s="76"/>
      <c r="C30" s="75"/>
      <c r="D30" s="75"/>
      <c r="J30" s="30"/>
      <c r="P30" s="31"/>
      <c r="Q30" s="32"/>
      <c r="S30" s="34"/>
      <c r="U30" s="87"/>
      <c r="AB30" s="29" t="s">
        <v>27</v>
      </c>
      <c r="AC30" s="29">
        <v>7</v>
      </c>
      <c r="AE30" s="29" t="s">
        <v>25</v>
      </c>
      <c r="AG30" s="29" t="s">
        <v>26</v>
      </c>
    </row>
    <row r="31" spans="1:33" s="29" customFormat="1" ht="12.95" customHeight="1" x14ac:dyDescent="0.2">
      <c r="A31" s="75"/>
      <c r="B31" s="76"/>
      <c r="C31" s="75"/>
      <c r="D31" s="75"/>
      <c r="J31" s="30"/>
      <c r="P31" s="31"/>
      <c r="Q31" s="32"/>
      <c r="S31" s="34"/>
      <c r="U31" s="87"/>
      <c r="AB31" s="29" t="s">
        <v>27</v>
      </c>
      <c r="AC31" s="29">
        <v>6</v>
      </c>
      <c r="AE31" s="29" t="s">
        <v>25</v>
      </c>
      <c r="AG31" s="29" t="s">
        <v>26</v>
      </c>
    </row>
    <row r="32" spans="1:33" s="29" customFormat="1" ht="12.95" customHeight="1" x14ac:dyDescent="0.2">
      <c r="A32" s="75"/>
      <c r="B32" s="76"/>
      <c r="C32" s="75"/>
      <c r="D32" s="75"/>
      <c r="J32" s="30"/>
      <c r="P32" s="31"/>
      <c r="Q32" s="32"/>
      <c r="S32" s="34"/>
      <c r="U32" s="87"/>
      <c r="AB32" s="29" t="s">
        <v>27</v>
      </c>
      <c r="AC32" s="29">
        <v>10</v>
      </c>
      <c r="AE32" s="29" t="s">
        <v>25</v>
      </c>
      <c r="AG32" s="29" t="s">
        <v>26</v>
      </c>
    </row>
    <row r="33" spans="1:33" s="29" customFormat="1" ht="12.95" customHeight="1" x14ac:dyDescent="0.2">
      <c r="C33" s="28"/>
      <c r="D33" s="28"/>
      <c r="N33" s="30"/>
      <c r="P33" s="31"/>
      <c r="Q33" s="32"/>
      <c r="S33" s="34"/>
      <c r="U33" s="87"/>
      <c r="AB33" s="29" t="s">
        <v>27</v>
      </c>
      <c r="AC33" s="29">
        <v>8</v>
      </c>
      <c r="AE33" s="29" t="s">
        <v>28</v>
      </c>
      <c r="AG33" s="29" t="s">
        <v>26</v>
      </c>
    </row>
    <row r="34" spans="1:33" s="29" customFormat="1" ht="12.95" customHeight="1" x14ac:dyDescent="0.2">
      <c r="C34" s="28"/>
      <c r="D34" s="28"/>
      <c r="P34" s="31"/>
      <c r="Q34" s="32"/>
      <c r="S34" s="34"/>
      <c r="U34" s="87"/>
      <c r="AB34" s="29" t="s">
        <v>27</v>
      </c>
      <c r="AC34" s="29">
        <v>5</v>
      </c>
      <c r="AE34" s="29" t="s">
        <v>25</v>
      </c>
      <c r="AG34" s="29" t="s">
        <v>26</v>
      </c>
    </row>
    <row r="35" spans="1:33" s="29" customFormat="1" ht="12.95" customHeight="1" x14ac:dyDescent="0.2">
      <c r="C35" s="28"/>
      <c r="D35" s="28"/>
      <c r="P35" s="31"/>
      <c r="Q35" s="32"/>
      <c r="S35" s="34"/>
      <c r="U35" s="87"/>
      <c r="AB35" s="29" t="s">
        <v>27</v>
      </c>
      <c r="AC35" s="29">
        <v>6</v>
      </c>
      <c r="AE35" s="29" t="s">
        <v>25</v>
      </c>
      <c r="AG35" s="29" t="s">
        <v>26</v>
      </c>
    </row>
    <row r="36" spans="1:33" s="29" customFormat="1" ht="12.95" customHeight="1" x14ac:dyDescent="0.2">
      <c r="A36" s="23"/>
      <c r="B36" s="24"/>
      <c r="C36" s="25"/>
      <c r="D36" s="25"/>
      <c r="P36" s="31"/>
      <c r="Q36" s="32"/>
      <c r="S36" s="34"/>
      <c r="U36" s="87"/>
      <c r="AB36" s="29" t="s">
        <v>27</v>
      </c>
      <c r="AC36" s="29">
        <v>6</v>
      </c>
      <c r="AE36" s="29" t="s">
        <v>25</v>
      </c>
      <c r="AG36" s="29" t="s">
        <v>26</v>
      </c>
    </row>
    <row r="37" spans="1:33" s="29" customFormat="1" ht="12.95" customHeight="1" x14ac:dyDescent="0.2">
      <c r="A37" s="33"/>
      <c r="B37" s="34"/>
      <c r="C37" s="28"/>
      <c r="D37" s="28"/>
      <c r="P37" s="31"/>
      <c r="Q37" s="32"/>
      <c r="S37" s="34"/>
      <c r="U37" s="87"/>
    </row>
    <row r="38" spans="1:33" s="29" customFormat="1" ht="12.95" customHeight="1" x14ac:dyDescent="0.2">
      <c r="A38" s="9"/>
      <c r="B38" s="10"/>
      <c r="C38" s="26"/>
      <c r="D38" s="28"/>
      <c r="J38" s="30"/>
      <c r="P38" s="31"/>
      <c r="Q38" s="32"/>
      <c r="S38" s="34"/>
      <c r="U38" s="87"/>
      <c r="AB38" s="29" t="s">
        <v>27</v>
      </c>
      <c r="AC38" s="29">
        <v>6</v>
      </c>
      <c r="AE38" s="29" t="s">
        <v>25</v>
      </c>
      <c r="AG38" s="29" t="s">
        <v>26</v>
      </c>
    </row>
    <row r="39" spans="1:33" s="29" customFormat="1" ht="12.95" customHeight="1" x14ac:dyDescent="0.2">
      <c r="A39" s="9"/>
      <c r="B39" s="10"/>
      <c r="C39" s="26"/>
      <c r="D39" s="28"/>
      <c r="E39" s="91"/>
      <c r="J39" s="30"/>
      <c r="P39" s="31"/>
      <c r="Q39" s="32"/>
      <c r="S39" s="34"/>
      <c r="U39" s="87"/>
    </row>
    <row r="40" spans="1:33" s="29" customFormat="1" ht="12.95" customHeight="1" x14ac:dyDescent="0.2">
      <c r="A40" s="9"/>
      <c r="B40" s="10"/>
      <c r="C40" s="26"/>
      <c r="D40" s="28"/>
      <c r="J40" s="30"/>
      <c r="P40" s="31"/>
      <c r="Q40" s="32"/>
      <c r="S40" s="34"/>
      <c r="U40" s="87"/>
    </row>
    <row r="41" spans="1:33" s="29" customFormat="1" ht="12.95" customHeight="1" x14ac:dyDescent="0.2">
      <c r="A41" s="9"/>
      <c r="B41" s="10"/>
      <c r="C41" s="26"/>
      <c r="D41" s="28"/>
      <c r="J41" s="30"/>
      <c r="P41" s="31"/>
      <c r="Q41" s="32"/>
      <c r="S41" s="34"/>
      <c r="U41" s="87"/>
      <c r="AB41" s="29" t="s">
        <v>27</v>
      </c>
      <c r="AG41" s="29" t="s">
        <v>29</v>
      </c>
    </row>
    <row r="42" spans="1:33" s="29" customFormat="1" ht="12.95" customHeight="1" x14ac:dyDescent="0.2">
      <c r="C42" s="28"/>
      <c r="D42" s="28"/>
      <c r="P42" s="31"/>
      <c r="Q42" s="32"/>
      <c r="S42" s="34"/>
      <c r="U42" s="87"/>
      <c r="AB42" s="29" t="s">
        <v>27</v>
      </c>
      <c r="AC42" s="29">
        <v>8</v>
      </c>
      <c r="AE42" s="29" t="s">
        <v>25</v>
      </c>
      <c r="AG42" s="29" t="s">
        <v>26</v>
      </c>
    </row>
    <row r="43" spans="1:33" s="29" customFormat="1" ht="12.95" customHeight="1" x14ac:dyDescent="0.2">
      <c r="C43" s="28"/>
      <c r="D43" s="28"/>
      <c r="P43" s="31"/>
      <c r="Q43" s="32"/>
      <c r="S43" s="34"/>
      <c r="U43" s="87"/>
      <c r="AB43" s="29" t="s">
        <v>27</v>
      </c>
      <c r="AG43" s="29" t="s">
        <v>29</v>
      </c>
    </row>
    <row r="44" spans="1:33" s="29" customFormat="1" ht="12.95" customHeight="1" x14ac:dyDescent="0.2">
      <c r="C44" s="28"/>
      <c r="D44" s="28"/>
      <c r="P44" s="31"/>
      <c r="Q44" s="32"/>
      <c r="S44" s="34"/>
      <c r="U44" s="87"/>
    </row>
    <row r="45" spans="1:33" s="29" customFormat="1" ht="12.95" customHeight="1" x14ac:dyDescent="0.2">
      <c r="C45" s="28"/>
      <c r="D45" s="28"/>
      <c r="P45" s="31"/>
      <c r="Q45" s="32"/>
      <c r="S45" s="34"/>
      <c r="U45" s="87"/>
    </row>
    <row r="46" spans="1:33" s="29" customFormat="1" ht="12.95" customHeight="1" x14ac:dyDescent="0.2">
      <c r="C46" s="28"/>
      <c r="D46" s="28"/>
      <c r="P46" s="31"/>
      <c r="Q46" s="32"/>
      <c r="S46" s="34"/>
      <c r="U46" s="87"/>
    </row>
    <row r="47" spans="1:33" s="29" customFormat="1" ht="12.95" customHeight="1" x14ac:dyDescent="0.2">
      <c r="C47" s="28"/>
      <c r="D47" s="28"/>
      <c r="P47" s="31"/>
      <c r="Q47" s="32"/>
      <c r="S47" s="34"/>
      <c r="U47" s="87"/>
    </row>
    <row r="48" spans="1:33" s="29" customFormat="1" ht="12.95" customHeight="1" x14ac:dyDescent="0.2">
      <c r="C48" s="28"/>
      <c r="D48" s="28"/>
      <c r="P48" s="31"/>
      <c r="Q48" s="32"/>
      <c r="S48" s="34"/>
      <c r="U48" s="87"/>
    </row>
    <row r="49" spans="3:21" s="29" customFormat="1" ht="12.95" customHeight="1" x14ac:dyDescent="0.2">
      <c r="C49" s="28"/>
      <c r="D49" s="28"/>
      <c r="P49" s="31"/>
      <c r="Q49" s="32"/>
      <c r="S49" s="34"/>
      <c r="U49" s="87"/>
    </row>
    <row r="50" spans="3:21" s="29" customFormat="1" ht="12.95" customHeight="1" x14ac:dyDescent="0.2">
      <c r="C50" s="28"/>
      <c r="D50" s="28"/>
      <c r="P50" s="31"/>
      <c r="S50" s="34"/>
      <c r="U50" s="87"/>
    </row>
    <row r="51" spans="3:21" s="29" customFormat="1" ht="12.95" customHeight="1" x14ac:dyDescent="0.2">
      <c r="C51" s="28"/>
      <c r="D51" s="28"/>
      <c r="P51" s="31"/>
      <c r="S51" s="34"/>
      <c r="U51" s="87"/>
    </row>
    <row r="52" spans="3:21" s="29" customFormat="1" ht="12.95" customHeight="1" x14ac:dyDescent="0.2">
      <c r="C52" s="28"/>
      <c r="D52" s="28"/>
      <c r="P52" s="31"/>
      <c r="S52" s="34"/>
      <c r="U52" s="87"/>
    </row>
    <row r="53" spans="3:21" s="29" customFormat="1" ht="12.95" customHeight="1" x14ac:dyDescent="0.2">
      <c r="C53" s="28"/>
      <c r="D53" s="28"/>
      <c r="P53" s="31"/>
      <c r="S53" s="34"/>
      <c r="U53" s="87"/>
    </row>
    <row r="54" spans="3:21" s="29" customFormat="1" ht="12.95" customHeight="1" x14ac:dyDescent="0.2">
      <c r="C54" s="28"/>
      <c r="D54" s="28"/>
      <c r="P54" s="31"/>
      <c r="S54" s="34"/>
      <c r="U54" s="87"/>
    </row>
    <row r="55" spans="3:21" s="29" customFormat="1" ht="12.95" customHeight="1" x14ac:dyDescent="0.2">
      <c r="C55" s="28"/>
      <c r="D55" s="28"/>
      <c r="P55" s="31"/>
      <c r="S55" s="34"/>
      <c r="U55" s="87"/>
    </row>
    <row r="56" spans="3:21" s="29" customFormat="1" ht="12.95" customHeight="1" x14ac:dyDescent="0.2">
      <c r="C56" s="28"/>
      <c r="D56" s="28"/>
      <c r="P56" s="31"/>
      <c r="S56" s="34"/>
      <c r="U56" s="87"/>
    </row>
    <row r="57" spans="3:21" s="29" customFormat="1" ht="12.95" customHeight="1" x14ac:dyDescent="0.2">
      <c r="C57" s="28"/>
      <c r="D57" s="28"/>
      <c r="P57" s="31"/>
      <c r="S57" s="34"/>
      <c r="U57" s="87"/>
    </row>
    <row r="58" spans="3:21" s="29" customFormat="1" ht="12.95" customHeight="1" x14ac:dyDescent="0.2">
      <c r="C58" s="28"/>
      <c r="D58" s="28"/>
      <c r="P58" s="31"/>
      <c r="S58" s="34"/>
      <c r="U58" s="87"/>
    </row>
    <row r="59" spans="3:21" s="29" customFormat="1" ht="12.95" customHeight="1" x14ac:dyDescent="0.2">
      <c r="C59" s="28"/>
      <c r="D59" s="28"/>
      <c r="P59" s="31"/>
      <c r="S59" s="34"/>
      <c r="U59" s="87"/>
    </row>
    <row r="60" spans="3:21" s="29" customFormat="1" ht="12.95" customHeight="1" x14ac:dyDescent="0.2">
      <c r="C60" s="28"/>
      <c r="D60" s="28"/>
      <c r="P60" s="31"/>
      <c r="S60" s="34"/>
      <c r="U60" s="87"/>
    </row>
    <row r="61" spans="3:21" s="29" customFormat="1" ht="12.95" customHeight="1" x14ac:dyDescent="0.2">
      <c r="C61" s="28"/>
      <c r="D61" s="28"/>
      <c r="P61" s="31"/>
      <c r="S61" s="34"/>
      <c r="U61" s="87"/>
    </row>
    <row r="62" spans="3:21" s="29" customFormat="1" ht="12.95" customHeight="1" x14ac:dyDescent="0.2">
      <c r="C62" s="28"/>
      <c r="D62" s="28"/>
      <c r="P62" s="31"/>
      <c r="S62" s="34"/>
      <c r="U62" s="87"/>
    </row>
    <row r="63" spans="3:21" s="29" customFormat="1" ht="12.95" customHeight="1" x14ac:dyDescent="0.2">
      <c r="C63" s="28"/>
      <c r="D63" s="28"/>
      <c r="P63" s="31"/>
      <c r="S63" s="34"/>
      <c r="U63" s="87"/>
    </row>
    <row r="64" spans="3:21" s="29" customFormat="1" ht="12.95" customHeight="1" x14ac:dyDescent="0.2">
      <c r="C64" s="28"/>
      <c r="D64" s="28"/>
      <c r="P64" s="31"/>
      <c r="S64" s="34"/>
      <c r="U64" s="87"/>
    </row>
    <row r="65" spans="3:21" s="29" customFormat="1" ht="12.95" customHeight="1" x14ac:dyDescent="0.2">
      <c r="C65" s="28"/>
      <c r="D65" s="28"/>
      <c r="P65" s="31"/>
      <c r="S65" s="34"/>
      <c r="U65" s="87"/>
    </row>
    <row r="66" spans="3:21" s="29" customFormat="1" ht="12.95" customHeight="1" x14ac:dyDescent="0.2">
      <c r="C66" s="28"/>
      <c r="D66" s="28"/>
      <c r="P66" s="31"/>
      <c r="S66" s="34"/>
      <c r="U66" s="87"/>
    </row>
    <row r="67" spans="3:21" s="29" customFormat="1" ht="12.95" customHeight="1" x14ac:dyDescent="0.2">
      <c r="C67" s="28"/>
      <c r="D67" s="28"/>
      <c r="P67" s="31"/>
      <c r="S67" s="34"/>
      <c r="U67" s="87"/>
    </row>
    <row r="68" spans="3:21" s="29" customFormat="1" ht="12.95" customHeight="1" x14ac:dyDescent="0.2">
      <c r="C68" s="28"/>
      <c r="D68" s="28"/>
      <c r="P68" s="31"/>
      <c r="S68" s="34"/>
      <c r="U68" s="87"/>
    </row>
    <row r="69" spans="3:21" s="29" customFormat="1" ht="12.95" customHeight="1" x14ac:dyDescent="0.2">
      <c r="C69" s="28"/>
      <c r="D69" s="28"/>
      <c r="P69" s="31"/>
      <c r="S69" s="34"/>
      <c r="U69" s="87"/>
    </row>
    <row r="70" spans="3:21" s="29" customFormat="1" ht="12.95" customHeight="1" x14ac:dyDescent="0.2">
      <c r="C70" s="28"/>
      <c r="D70" s="28"/>
      <c r="P70" s="31"/>
      <c r="S70" s="34"/>
      <c r="U70" s="87"/>
    </row>
    <row r="71" spans="3:21" s="29" customFormat="1" ht="12.95" customHeight="1" x14ac:dyDescent="0.2">
      <c r="C71" s="28"/>
      <c r="D71" s="28"/>
      <c r="P71" s="31"/>
      <c r="S71" s="34"/>
      <c r="U71" s="87"/>
    </row>
    <row r="72" spans="3:21" s="29" customFormat="1" ht="12.95" customHeight="1" x14ac:dyDescent="0.2">
      <c r="C72" s="28"/>
      <c r="D72" s="28"/>
      <c r="P72" s="31"/>
      <c r="S72" s="34"/>
      <c r="U72" s="87"/>
    </row>
    <row r="73" spans="3:21" s="29" customFormat="1" ht="12.95" customHeight="1" x14ac:dyDescent="0.2">
      <c r="C73" s="28"/>
      <c r="D73" s="28"/>
      <c r="P73" s="31"/>
      <c r="S73" s="34"/>
      <c r="U73" s="87"/>
    </row>
    <row r="74" spans="3:21" s="29" customFormat="1" ht="12.95" customHeight="1" x14ac:dyDescent="0.2">
      <c r="C74" s="28"/>
      <c r="D74" s="28"/>
      <c r="P74" s="31"/>
      <c r="S74" s="34"/>
      <c r="U74" s="87"/>
    </row>
    <row r="75" spans="3:21" s="29" customFormat="1" ht="12.95" customHeight="1" x14ac:dyDescent="0.2">
      <c r="C75" s="28"/>
      <c r="D75" s="28"/>
      <c r="P75" s="31"/>
      <c r="S75" s="34"/>
      <c r="U75" s="87"/>
    </row>
    <row r="76" spans="3:21" s="29" customFormat="1" ht="12.95" customHeight="1" x14ac:dyDescent="0.2">
      <c r="C76" s="28"/>
      <c r="D76" s="28"/>
      <c r="P76" s="31"/>
      <c r="S76" s="34"/>
      <c r="U76" s="87"/>
    </row>
    <row r="77" spans="3:21" s="29" customFormat="1" ht="12.95" customHeight="1" x14ac:dyDescent="0.2">
      <c r="C77" s="28"/>
      <c r="D77" s="28"/>
      <c r="P77" s="31"/>
      <c r="S77" s="34"/>
      <c r="U77" s="87"/>
    </row>
    <row r="78" spans="3:21" s="29" customFormat="1" ht="12.95" customHeight="1" x14ac:dyDescent="0.2">
      <c r="C78" s="28"/>
      <c r="D78" s="28"/>
      <c r="P78" s="31"/>
      <c r="S78" s="34"/>
      <c r="U78" s="87"/>
    </row>
    <row r="79" spans="3:21" s="29" customFormat="1" ht="12.95" customHeight="1" x14ac:dyDescent="0.2">
      <c r="C79" s="28"/>
      <c r="D79" s="28"/>
      <c r="P79" s="31"/>
      <c r="S79" s="34"/>
      <c r="U79" s="87"/>
    </row>
    <row r="80" spans="3:21" s="29" customFormat="1" ht="12.95" customHeight="1" x14ac:dyDescent="0.2">
      <c r="C80" s="28"/>
      <c r="D80" s="28"/>
      <c r="P80" s="31"/>
      <c r="S80" s="34"/>
      <c r="U80" s="87"/>
    </row>
    <row r="81" spans="3:21" s="29" customFormat="1" ht="12.95" customHeight="1" x14ac:dyDescent="0.2">
      <c r="C81" s="28"/>
      <c r="D81" s="28"/>
      <c r="P81" s="31"/>
      <c r="S81" s="34"/>
      <c r="U81" s="87"/>
    </row>
    <row r="82" spans="3:21" s="29" customFormat="1" ht="12.95" customHeight="1" x14ac:dyDescent="0.2">
      <c r="C82" s="28"/>
      <c r="D82" s="28"/>
      <c r="P82" s="31"/>
      <c r="S82" s="34"/>
      <c r="U82" s="87"/>
    </row>
    <row r="83" spans="3:21" s="29" customFormat="1" ht="12.95" customHeight="1" x14ac:dyDescent="0.2">
      <c r="C83" s="28"/>
      <c r="D83" s="28"/>
      <c r="P83" s="31"/>
      <c r="S83" s="34"/>
      <c r="U83" s="87"/>
    </row>
    <row r="84" spans="3:21" s="29" customFormat="1" ht="12.95" customHeight="1" x14ac:dyDescent="0.2">
      <c r="C84" s="28"/>
      <c r="D84" s="28"/>
      <c r="P84" s="31"/>
      <c r="S84" s="34"/>
      <c r="U84" s="87"/>
    </row>
    <row r="85" spans="3:21" s="29" customFormat="1" ht="12.95" customHeight="1" x14ac:dyDescent="0.2">
      <c r="C85" s="28"/>
      <c r="D85" s="28"/>
      <c r="P85" s="31"/>
      <c r="S85" s="34"/>
      <c r="U85" s="87"/>
    </row>
    <row r="86" spans="3:21" s="29" customFormat="1" ht="12.95" customHeight="1" x14ac:dyDescent="0.2">
      <c r="C86" s="28"/>
      <c r="D86" s="28"/>
      <c r="P86" s="31"/>
      <c r="S86" s="34"/>
      <c r="U86" s="87"/>
    </row>
    <row r="87" spans="3:21" s="29" customFormat="1" ht="12.95" customHeight="1" x14ac:dyDescent="0.2">
      <c r="C87" s="28"/>
      <c r="D87" s="28"/>
      <c r="P87" s="31"/>
      <c r="S87" s="34"/>
      <c r="U87" s="87"/>
    </row>
    <row r="88" spans="3:21" s="29" customFormat="1" ht="12.95" customHeight="1" x14ac:dyDescent="0.2">
      <c r="C88" s="28"/>
      <c r="D88" s="28"/>
      <c r="P88" s="31"/>
      <c r="S88" s="34"/>
      <c r="U88" s="87"/>
    </row>
    <row r="89" spans="3:21" s="29" customFormat="1" ht="12.95" customHeight="1" x14ac:dyDescent="0.2">
      <c r="C89" s="28"/>
      <c r="D89" s="28"/>
      <c r="P89" s="31"/>
      <c r="S89" s="34"/>
      <c r="U89" s="87"/>
    </row>
    <row r="90" spans="3:21" s="29" customFormat="1" ht="12.95" customHeight="1" x14ac:dyDescent="0.2">
      <c r="C90" s="28"/>
      <c r="D90" s="28"/>
      <c r="P90" s="31"/>
      <c r="S90" s="34"/>
      <c r="U90" s="87"/>
    </row>
    <row r="91" spans="3:21" s="29" customFormat="1" ht="12.95" customHeight="1" x14ac:dyDescent="0.2">
      <c r="C91" s="28"/>
      <c r="D91" s="28"/>
      <c r="P91" s="31"/>
      <c r="S91" s="34"/>
      <c r="U91" s="87"/>
    </row>
    <row r="92" spans="3:21" s="29" customFormat="1" ht="12.95" customHeight="1" x14ac:dyDescent="0.2">
      <c r="C92" s="28"/>
      <c r="D92" s="28"/>
      <c r="P92" s="31"/>
      <c r="S92" s="34"/>
      <c r="U92" s="87"/>
    </row>
    <row r="93" spans="3:21" s="29" customFormat="1" ht="12.95" customHeight="1" x14ac:dyDescent="0.2">
      <c r="C93" s="28"/>
      <c r="D93" s="28"/>
      <c r="P93" s="31"/>
      <c r="S93" s="34"/>
      <c r="U93" s="87"/>
    </row>
    <row r="94" spans="3:21" s="29" customFormat="1" ht="12.95" customHeight="1" x14ac:dyDescent="0.2">
      <c r="C94" s="28"/>
      <c r="D94" s="28"/>
      <c r="P94" s="31"/>
      <c r="S94" s="34"/>
      <c r="U94" s="87"/>
    </row>
    <row r="95" spans="3:21" s="29" customFormat="1" ht="12.95" customHeight="1" x14ac:dyDescent="0.2">
      <c r="C95" s="28"/>
      <c r="D95" s="28"/>
      <c r="P95" s="31"/>
      <c r="S95" s="34"/>
      <c r="U95" s="87"/>
    </row>
    <row r="96" spans="3:21" s="29" customFormat="1" ht="12.95" customHeight="1" x14ac:dyDescent="0.2">
      <c r="C96" s="28"/>
      <c r="D96" s="28"/>
      <c r="P96" s="31"/>
      <c r="S96" s="34"/>
      <c r="U96" s="87"/>
    </row>
    <row r="97" spans="3:21" s="29" customFormat="1" ht="12.95" customHeight="1" x14ac:dyDescent="0.2">
      <c r="C97" s="28"/>
      <c r="D97" s="28"/>
      <c r="P97" s="31"/>
      <c r="S97" s="34"/>
      <c r="U97" s="87"/>
    </row>
    <row r="98" spans="3:21" s="29" customFormat="1" ht="12.95" customHeight="1" x14ac:dyDescent="0.2">
      <c r="C98" s="28"/>
      <c r="D98" s="28"/>
      <c r="P98" s="31"/>
      <c r="S98" s="34"/>
      <c r="U98" s="87"/>
    </row>
    <row r="99" spans="3:21" s="29" customFormat="1" ht="12.95" customHeight="1" x14ac:dyDescent="0.2">
      <c r="C99" s="28"/>
      <c r="D99" s="28"/>
      <c r="P99" s="31"/>
      <c r="S99" s="34"/>
      <c r="U99" s="87"/>
    </row>
    <row r="100" spans="3:21" s="29" customFormat="1" ht="12.95" customHeight="1" x14ac:dyDescent="0.2">
      <c r="C100" s="28"/>
      <c r="D100" s="28"/>
      <c r="P100" s="31"/>
      <c r="S100" s="34"/>
      <c r="U100" s="87"/>
    </row>
    <row r="101" spans="3:21" s="29" customFormat="1" ht="12.95" customHeight="1" x14ac:dyDescent="0.2">
      <c r="C101" s="28"/>
      <c r="D101" s="28"/>
      <c r="P101" s="31"/>
      <c r="S101" s="34"/>
      <c r="U101" s="87"/>
    </row>
    <row r="102" spans="3:21" s="29" customFormat="1" ht="12.95" customHeight="1" x14ac:dyDescent="0.2">
      <c r="C102" s="28"/>
      <c r="D102" s="28"/>
      <c r="P102" s="31"/>
      <c r="S102" s="34"/>
      <c r="U102" s="87"/>
    </row>
    <row r="103" spans="3:21" s="29" customFormat="1" ht="12.95" customHeight="1" x14ac:dyDescent="0.2">
      <c r="C103" s="28"/>
      <c r="D103" s="28"/>
      <c r="P103" s="31"/>
      <c r="S103" s="34"/>
      <c r="U103" s="87"/>
    </row>
    <row r="104" spans="3:21" s="29" customFormat="1" ht="12.95" customHeight="1" x14ac:dyDescent="0.2">
      <c r="C104" s="28"/>
      <c r="D104" s="28"/>
      <c r="P104" s="31"/>
      <c r="S104" s="34"/>
      <c r="U104" s="87"/>
    </row>
    <row r="105" spans="3:21" s="29" customFormat="1" ht="12.95" customHeight="1" x14ac:dyDescent="0.2">
      <c r="C105" s="28"/>
      <c r="D105" s="28"/>
      <c r="P105" s="31"/>
      <c r="S105" s="34"/>
      <c r="U105" s="87"/>
    </row>
    <row r="106" spans="3:21" s="29" customFormat="1" ht="12.95" customHeight="1" x14ac:dyDescent="0.2">
      <c r="C106" s="28"/>
      <c r="D106" s="28"/>
      <c r="P106" s="31"/>
      <c r="S106" s="34"/>
      <c r="U106" s="87"/>
    </row>
    <row r="107" spans="3:21" s="29" customFormat="1" ht="12.95" customHeight="1" x14ac:dyDescent="0.2">
      <c r="C107" s="28"/>
      <c r="D107" s="28"/>
      <c r="P107" s="31"/>
      <c r="S107" s="34"/>
      <c r="U107" s="87"/>
    </row>
    <row r="108" spans="3:21" s="29" customFormat="1" ht="12.95" customHeight="1" x14ac:dyDescent="0.2">
      <c r="C108" s="28"/>
      <c r="D108" s="28"/>
      <c r="P108" s="31"/>
      <c r="S108" s="34"/>
      <c r="U108" s="87"/>
    </row>
    <row r="109" spans="3:21" s="29" customFormat="1" ht="12.95" customHeight="1" x14ac:dyDescent="0.2">
      <c r="C109" s="28"/>
      <c r="D109" s="28"/>
      <c r="P109" s="31"/>
      <c r="S109" s="34"/>
      <c r="U109" s="87"/>
    </row>
    <row r="110" spans="3:21" s="29" customFormat="1" ht="12.95" customHeight="1" x14ac:dyDescent="0.2">
      <c r="C110" s="28"/>
      <c r="D110" s="28"/>
      <c r="P110" s="31"/>
      <c r="S110" s="34"/>
      <c r="U110" s="87"/>
    </row>
    <row r="111" spans="3:21" s="29" customFormat="1" ht="12.95" customHeight="1" x14ac:dyDescent="0.2">
      <c r="C111" s="28"/>
      <c r="D111" s="28"/>
      <c r="P111" s="31"/>
      <c r="S111" s="34"/>
      <c r="U111" s="87"/>
    </row>
    <row r="112" spans="3:21" s="29" customFormat="1" ht="12.95" customHeight="1" x14ac:dyDescent="0.2">
      <c r="C112" s="28"/>
      <c r="D112" s="28"/>
      <c r="P112" s="31"/>
      <c r="S112" s="34"/>
      <c r="U112" s="87"/>
    </row>
    <row r="113" spans="3:21" s="29" customFormat="1" ht="12.95" customHeight="1" x14ac:dyDescent="0.2">
      <c r="C113" s="28"/>
      <c r="D113" s="28"/>
      <c r="P113" s="31"/>
      <c r="S113" s="34"/>
      <c r="U113" s="87"/>
    </row>
    <row r="114" spans="3:21" s="29" customFormat="1" ht="12.95" customHeight="1" x14ac:dyDescent="0.2">
      <c r="C114" s="28"/>
      <c r="D114" s="28"/>
      <c r="P114" s="31"/>
      <c r="S114" s="34"/>
      <c r="U114" s="87"/>
    </row>
    <row r="115" spans="3:21" s="29" customFormat="1" ht="12.95" customHeight="1" x14ac:dyDescent="0.2">
      <c r="C115" s="28"/>
      <c r="D115" s="28"/>
      <c r="P115" s="31"/>
      <c r="S115" s="34"/>
      <c r="U115" s="87"/>
    </row>
    <row r="116" spans="3:21" s="29" customFormat="1" ht="12.95" customHeight="1" x14ac:dyDescent="0.2">
      <c r="C116" s="28"/>
      <c r="D116" s="28"/>
      <c r="P116" s="31"/>
      <c r="S116" s="34"/>
      <c r="U116" s="87"/>
    </row>
    <row r="117" spans="3:21" s="29" customFormat="1" ht="12.95" customHeight="1" x14ac:dyDescent="0.2">
      <c r="C117" s="28"/>
      <c r="D117" s="28"/>
      <c r="P117" s="31"/>
      <c r="S117" s="34"/>
      <c r="U117" s="87"/>
    </row>
    <row r="118" spans="3:21" s="29" customFormat="1" ht="12.95" customHeight="1" x14ac:dyDescent="0.2">
      <c r="C118" s="28"/>
      <c r="D118" s="28"/>
      <c r="P118" s="31"/>
      <c r="S118" s="34"/>
      <c r="U118" s="87"/>
    </row>
    <row r="119" spans="3:21" s="29" customFormat="1" ht="12.95" customHeight="1" x14ac:dyDescent="0.2">
      <c r="C119" s="28"/>
      <c r="D119" s="28"/>
      <c r="P119" s="31"/>
      <c r="S119" s="34"/>
      <c r="U119" s="87"/>
    </row>
    <row r="120" spans="3:21" s="29" customFormat="1" ht="12.95" customHeight="1" x14ac:dyDescent="0.2">
      <c r="C120" s="28"/>
      <c r="D120" s="28"/>
      <c r="P120" s="31"/>
      <c r="S120" s="34"/>
      <c r="U120" s="87"/>
    </row>
    <row r="121" spans="3:21" s="29" customFormat="1" ht="12.95" customHeight="1" x14ac:dyDescent="0.2">
      <c r="C121" s="28"/>
      <c r="D121" s="28"/>
      <c r="P121" s="31"/>
      <c r="S121" s="34"/>
      <c r="U121" s="87"/>
    </row>
    <row r="122" spans="3:21" s="29" customFormat="1" ht="12.95" customHeight="1" x14ac:dyDescent="0.2">
      <c r="C122" s="28"/>
      <c r="D122" s="28"/>
      <c r="P122" s="31"/>
      <c r="S122" s="34"/>
      <c r="U122" s="87"/>
    </row>
    <row r="123" spans="3:21" s="29" customFormat="1" ht="12.95" customHeight="1" x14ac:dyDescent="0.2">
      <c r="C123" s="28"/>
      <c r="D123" s="28"/>
      <c r="P123" s="31"/>
      <c r="S123" s="34"/>
      <c r="U123" s="87"/>
    </row>
    <row r="124" spans="3:21" s="29" customFormat="1" ht="12.95" customHeight="1" x14ac:dyDescent="0.2">
      <c r="C124" s="28"/>
      <c r="D124" s="28"/>
      <c r="P124" s="31"/>
      <c r="S124" s="34"/>
      <c r="U124" s="87"/>
    </row>
    <row r="125" spans="3:21" s="29" customFormat="1" ht="12.95" customHeight="1" x14ac:dyDescent="0.2">
      <c r="C125" s="28"/>
      <c r="D125" s="28"/>
      <c r="P125" s="31"/>
      <c r="S125" s="34"/>
      <c r="U125" s="87"/>
    </row>
    <row r="126" spans="3:21" s="29" customFormat="1" ht="12.95" customHeight="1" x14ac:dyDescent="0.2">
      <c r="C126" s="28"/>
      <c r="D126" s="28"/>
      <c r="P126" s="31"/>
      <c r="S126" s="34"/>
      <c r="U126" s="87"/>
    </row>
    <row r="127" spans="3:21" s="29" customFormat="1" ht="12.95" customHeight="1" x14ac:dyDescent="0.2">
      <c r="C127" s="28"/>
      <c r="D127" s="28"/>
      <c r="P127" s="31"/>
      <c r="S127" s="34"/>
      <c r="U127" s="87"/>
    </row>
    <row r="128" spans="3:21" s="29" customFormat="1" ht="12.95" customHeight="1" x14ac:dyDescent="0.2">
      <c r="C128" s="28"/>
      <c r="D128" s="28"/>
      <c r="P128" s="31"/>
      <c r="S128" s="34"/>
      <c r="U128" s="87"/>
    </row>
    <row r="129" spans="3:21" s="29" customFormat="1" ht="12.95" customHeight="1" x14ac:dyDescent="0.2">
      <c r="C129" s="28"/>
      <c r="D129" s="28"/>
      <c r="P129" s="31"/>
      <c r="S129" s="34"/>
      <c r="U129" s="87"/>
    </row>
    <row r="130" spans="3:21" s="29" customFormat="1" ht="12.95" customHeight="1" x14ac:dyDescent="0.2">
      <c r="C130" s="28"/>
      <c r="D130" s="28"/>
      <c r="P130" s="31"/>
      <c r="S130" s="34"/>
      <c r="U130" s="87"/>
    </row>
    <row r="131" spans="3:21" s="29" customFormat="1" ht="12.95" customHeight="1" x14ac:dyDescent="0.2">
      <c r="C131" s="28"/>
      <c r="D131" s="28"/>
      <c r="P131" s="31"/>
      <c r="S131" s="34"/>
      <c r="U131" s="87"/>
    </row>
    <row r="132" spans="3:21" s="29" customFormat="1" ht="12.95" customHeight="1" x14ac:dyDescent="0.2">
      <c r="C132" s="28"/>
      <c r="D132" s="28"/>
      <c r="P132" s="31"/>
      <c r="S132" s="34"/>
      <c r="U132" s="87"/>
    </row>
    <row r="133" spans="3:21" s="29" customFormat="1" ht="12.95" customHeight="1" x14ac:dyDescent="0.2">
      <c r="C133" s="28"/>
      <c r="D133" s="28"/>
      <c r="P133" s="31"/>
      <c r="S133" s="34"/>
      <c r="U133" s="87"/>
    </row>
    <row r="134" spans="3:21" s="29" customFormat="1" ht="12.95" customHeight="1" x14ac:dyDescent="0.2">
      <c r="C134" s="28"/>
      <c r="D134" s="28"/>
      <c r="P134" s="31"/>
      <c r="S134" s="34"/>
      <c r="U134" s="87"/>
    </row>
    <row r="135" spans="3:21" s="29" customFormat="1" ht="12.95" customHeight="1" x14ac:dyDescent="0.2">
      <c r="C135" s="28"/>
      <c r="D135" s="28"/>
      <c r="P135" s="31"/>
      <c r="S135" s="34"/>
      <c r="U135" s="87"/>
    </row>
    <row r="136" spans="3:21" ht="12.95" customHeight="1" x14ac:dyDescent="0.2">
      <c r="C136" s="27"/>
      <c r="D136" s="27"/>
      <c r="P136" s="16"/>
    </row>
    <row r="137" spans="3:21" ht="12.95" customHeight="1" x14ac:dyDescent="0.2">
      <c r="C137" s="27"/>
      <c r="D137" s="27"/>
      <c r="P137" s="16"/>
    </row>
    <row r="138" spans="3:21" ht="12.95" customHeight="1" x14ac:dyDescent="0.2">
      <c r="C138" s="27"/>
      <c r="D138" s="27"/>
      <c r="P138" s="16"/>
    </row>
    <row r="139" spans="3:21" ht="12.95" customHeight="1" x14ac:dyDescent="0.2">
      <c r="C139" s="27"/>
      <c r="D139" s="27"/>
      <c r="P139" s="16"/>
    </row>
    <row r="140" spans="3:21" ht="12.95" customHeight="1" x14ac:dyDescent="0.2">
      <c r="C140" s="27"/>
      <c r="D140" s="27"/>
      <c r="P140" s="16"/>
    </row>
    <row r="141" spans="3:21" ht="12.95" customHeight="1" x14ac:dyDescent="0.2">
      <c r="C141" s="27"/>
      <c r="D141" s="27"/>
      <c r="P141" s="16"/>
    </row>
    <row r="142" spans="3:21" ht="12.95" customHeight="1" x14ac:dyDescent="0.2">
      <c r="C142" s="27"/>
      <c r="D142" s="27"/>
      <c r="P142" s="16"/>
    </row>
    <row r="143" spans="3:21" ht="12.95" customHeight="1" x14ac:dyDescent="0.2">
      <c r="C143" s="27"/>
      <c r="D143" s="27"/>
      <c r="P143" s="16"/>
    </row>
    <row r="144" spans="3:21" ht="12.95" customHeight="1" x14ac:dyDescent="0.2">
      <c r="C144" s="27"/>
      <c r="D144" s="27"/>
      <c r="P144" s="16"/>
    </row>
    <row r="145" spans="3:16" ht="12.95" customHeight="1" x14ac:dyDescent="0.2">
      <c r="C145" s="27"/>
      <c r="D145" s="27"/>
      <c r="P145" s="16"/>
    </row>
    <row r="146" spans="3:16" ht="12.95" customHeight="1" x14ac:dyDescent="0.2">
      <c r="C146" s="27"/>
      <c r="D146" s="27"/>
      <c r="P146" s="16"/>
    </row>
    <row r="147" spans="3:16" ht="12.95" customHeight="1" x14ac:dyDescent="0.2">
      <c r="C147" s="27"/>
      <c r="D147" s="27"/>
      <c r="P147" s="16"/>
    </row>
    <row r="148" spans="3:16" ht="12.95" customHeight="1" x14ac:dyDescent="0.2">
      <c r="C148" s="27"/>
      <c r="D148" s="27"/>
      <c r="P148" s="16"/>
    </row>
    <row r="149" spans="3:16" ht="12.95" customHeight="1" x14ac:dyDescent="0.2">
      <c r="C149" s="27"/>
      <c r="D149" s="27"/>
      <c r="P149" s="16"/>
    </row>
    <row r="150" spans="3:16" ht="12.95" customHeight="1" x14ac:dyDescent="0.2">
      <c r="C150" s="27"/>
      <c r="D150" s="27"/>
      <c r="P150" s="16"/>
    </row>
    <row r="151" spans="3:16" ht="12.95" customHeight="1" x14ac:dyDescent="0.2">
      <c r="C151" s="27"/>
      <c r="D151" s="27"/>
      <c r="P151" s="16"/>
    </row>
    <row r="152" spans="3:16" ht="12.95" customHeight="1" x14ac:dyDescent="0.2">
      <c r="C152" s="27"/>
      <c r="D152" s="27"/>
      <c r="P152" s="16"/>
    </row>
    <row r="153" spans="3:16" ht="12.95" customHeight="1" x14ac:dyDescent="0.2">
      <c r="C153" s="27"/>
      <c r="D153" s="27"/>
      <c r="P153" s="16"/>
    </row>
    <row r="154" spans="3:16" ht="12.95" customHeight="1" x14ac:dyDescent="0.2">
      <c r="C154" s="27"/>
      <c r="D154" s="27"/>
      <c r="P154" s="16"/>
    </row>
    <row r="155" spans="3:16" ht="12.95" customHeight="1" x14ac:dyDescent="0.2">
      <c r="C155" s="27"/>
      <c r="D155" s="27"/>
      <c r="P155" s="16"/>
    </row>
    <row r="156" spans="3:16" ht="12.95" customHeight="1" x14ac:dyDescent="0.2">
      <c r="C156" s="27"/>
      <c r="D156" s="27"/>
      <c r="P156" s="16"/>
    </row>
    <row r="157" spans="3:16" ht="12.95" customHeight="1" x14ac:dyDescent="0.2">
      <c r="C157" s="27"/>
      <c r="D157" s="27"/>
      <c r="P157" s="16"/>
    </row>
    <row r="158" spans="3:16" ht="12.95" customHeight="1" x14ac:dyDescent="0.2">
      <c r="C158" s="27"/>
      <c r="D158" s="27"/>
      <c r="P158" s="16"/>
    </row>
    <row r="159" spans="3:16" ht="12.95" customHeight="1" x14ac:dyDescent="0.2">
      <c r="C159" s="27"/>
      <c r="D159" s="27"/>
      <c r="P159" s="16"/>
    </row>
    <row r="160" spans="3:16" ht="12.95" customHeight="1" x14ac:dyDescent="0.2">
      <c r="C160" s="27"/>
      <c r="D160" s="27"/>
      <c r="P160" s="16"/>
    </row>
    <row r="161" spans="3:16" ht="12.95" customHeight="1" x14ac:dyDescent="0.2">
      <c r="C161" s="27"/>
      <c r="D161" s="27"/>
      <c r="P161" s="16"/>
    </row>
    <row r="162" spans="3:16" ht="12.95" customHeight="1" x14ac:dyDescent="0.2">
      <c r="C162" s="27"/>
      <c r="D162" s="27"/>
      <c r="P162" s="16"/>
    </row>
    <row r="163" spans="3:16" ht="12.95" customHeight="1" x14ac:dyDescent="0.2">
      <c r="C163" s="27"/>
      <c r="D163" s="27"/>
      <c r="P163" s="16"/>
    </row>
    <row r="164" spans="3:16" ht="12.95" customHeight="1" x14ac:dyDescent="0.2">
      <c r="C164" s="27"/>
      <c r="D164" s="27"/>
      <c r="P164" s="16"/>
    </row>
    <row r="165" spans="3:16" ht="12.95" customHeight="1" x14ac:dyDescent="0.2">
      <c r="C165" s="27"/>
      <c r="D165" s="27"/>
      <c r="P165" s="16"/>
    </row>
    <row r="166" spans="3:16" ht="12.95" customHeight="1" x14ac:dyDescent="0.2">
      <c r="C166" s="27"/>
      <c r="D166" s="27"/>
      <c r="P166" s="16"/>
    </row>
    <row r="167" spans="3:16" ht="12.95" customHeight="1" x14ac:dyDescent="0.2">
      <c r="C167" s="27"/>
      <c r="D167" s="27"/>
      <c r="P167" s="16"/>
    </row>
    <row r="168" spans="3:16" ht="12.95" customHeight="1" x14ac:dyDescent="0.2">
      <c r="C168" s="27"/>
      <c r="D168" s="27"/>
      <c r="P168" s="16"/>
    </row>
    <row r="169" spans="3:16" ht="12.95" customHeight="1" x14ac:dyDescent="0.2">
      <c r="C169" s="27"/>
      <c r="D169" s="27"/>
      <c r="P169" s="16"/>
    </row>
    <row r="170" spans="3:16" ht="12.95" customHeight="1" x14ac:dyDescent="0.2">
      <c r="C170" s="27"/>
      <c r="D170" s="27"/>
      <c r="P170" s="16"/>
    </row>
    <row r="171" spans="3:16" ht="12.95" customHeight="1" x14ac:dyDescent="0.2">
      <c r="C171" s="27"/>
      <c r="D171" s="27"/>
      <c r="P171" s="16"/>
    </row>
    <row r="172" spans="3:16" ht="12.95" customHeight="1" x14ac:dyDescent="0.2">
      <c r="C172" s="27"/>
      <c r="D172" s="27"/>
      <c r="P172" s="16"/>
    </row>
    <row r="173" spans="3:16" ht="12.95" customHeight="1" x14ac:dyDescent="0.2">
      <c r="C173" s="27"/>
      <c r="D173" s="27"/>
      <c r="P173" s="16"/>
    </row>
    <row r="174" spans="3:16" ht="12.95" customHeight="1" x14ac:dyDescent="0.2">
      <c r="C174" s="27"/>
      <c r="D174" s="27"/>
      <c r="P174" s="16"/>
    </row>
    <row r="175" spans="3:16" ht="12.95" customHeight="1" x14ac:dyDescent="0.2">
      <c r="C175" s="27"/>
      <c r="D175" s="27"/>
      <c r="P175" s="16"/>
    </row>
    <row r="176" spans="3:16" ht="12.95" customHeight="1" x14ac:dyDescent="0.2">
      <c r="C176" s="27"/>
      <c r="D176" s="27"/>
      <c r="P176" s="16"/>
    </row>
    <row r="177" spans="3:16" ht="12.95" customHeight="1" x14ac:dyDescent="0.2">
      <c r="C177" s="27"/>
      <c r="D177" s="27"/>
      <c r="P177" s="16"/>
    </row>
    <row r="178" spans="3:16" ht="12.95" customHeight="1" x14ac:dyDescent="0.2">
      <c r="C178" s="27"/>
      <c r="D178" s="27"/>
      <c r="P178" s="16"/>
    </row>
    <row r="179" spans="3:16" ht="12.95" customHeight="1" x14ac:dyDescent="0.2">
      <c r="C179" s="27"/>
      <c r="D179" s="27"/>
      <c r="P179" s="16"/>
    </row>
    <row r="180" spans="3:16" ht="12.95" customHeight="1" x14ac:dyDescent="0.2">
      <c r="C180" s="27"/>
      <c r="D180" s="27"/>
      <c r="P180" s="16"/>
    </row>
    <row r="181" spans="3:16" ht="12.95" customHeight="1" x14ac:dyDescent="0.2">
      <c r="C181" s="27"/>
      <c r="D181" s="27"/>
      <c r="P181" s="16"/>
    </row>
    <row r="182" spans="3:16" ht="12.95" customHeight="1" x14ac:dyDescent="0.2">
      <c r="C182" s="27"/>
      <c r="D182" s="27"/>
      <c r="P182" s="16"/>
    </row>
    <row r="183" spans="3:16" ht="12.95" customHeight="1" x14ac:dyDescent="0.2">
      <c r="C183" s="27"/>
      <c r="D183" s="27"/>
      <c r="P183" s="16"/>
    </row>
    <row r="184" spans="3:16" ht="12.95" customHeight="1" x14ac:dyDescent="0.2">
      <c r="C184" s="27"/>
      <c r="D184" s="27"/>
      <c r="P184" s="16"/>
    </row>
    <row r="185" spans="3:16" ht="12.95" customHeight="1" x14ac:dyDescent="0.2">
      <c r="C185" s="27"/>
      <c r="D185" s="27"/>
      <c r="P185" s="16"/>
    </row>
    <row r="186" spans="3:16" ht="12.95" customHeight="1" x14ac:dyDescent="0.2">
      <c r="C186" s="27"/>
      <c r="D186" s="27"/>
      <c r="P186" s="16"/>
    </row>
    <row r="187" spans="3:16" ht="12.95" customHeight="1" x14ac:dyDescent="0.2">
      <c r="C187" s="27"/>
      <c r="D187" s="27"/>
      <c r="P187" s="16"/>
    </row>
    <row r="188" spans="3:16" x14ac:dyDescent="0.2">
      <c r="C188" s="27"/>
      <c r="D188" s="27"/>
      <c r="P188" s="16"/>
    </row>
    <row r="189" spans="3:16" x14ac:dyDescent="0.2">
      <c r="C189" s="27"/>
      <c r="D189" s="27"/>
      <c r="P189" s="16"/>
    </row>
    <row r="190" spans="3:16" x14ac:dyDescent="0.2">
      <c r="C190" s="27"/>
      <c r="D190" s="27"/>
      <c r="P190" s="16"/>
    </row>
    <row r="191" spans="3:16" x14ac:dyDescent="0.2">
      <c r="C191" s="27"/>
      <c r="D191" s="27"/>
      <c r="P191" s="16"/>
    </row>
    <row r="192" spans="3:16" x14ac:dyDescent="0.2">
      <c r="C192" s="27"/>
      <c r="D192" s="27"/>
      <c r="P192" s="16"/>
    </row>
    <row r="193" spans="3:16" x14ac:dyDescent="0.2">
      <c r="C193" s="27"/>
      <c r="D193" s="27"/>
      <c r="P193" s="16"/>
    </row>
    <row r="194" spans="3:16" x14ac:dyDescent="0.2">
      <c r="C194" s="27"/>
      <c r="D194" s="27"/>
      <c r="P194" s="16"/>
    </row>
    <row r="195" spans="3:16" x14ac:dyDescent="0.2">
      <c r="C195" s="27"/>
      <c r="D195" s="27"/>
      <c r="P195" s="16"/>
    </row>
    <row r="196" spans="3:16" x14ac:dyDescent="0.2">
      <c r="C196" s="27"/>
      <c r="D196" s="27"/>
      <c r="P196" s="16"/>
    </row>
    <row r="197" spans="3:16" x14ac:dyDescent="0.2">
      <c r="C197" s="27"/>
      <c r="D197" s="27"/>
      <c r="P197" s="16"/>
    </row>
    <row r="198" spans="3:16" x14ac:dyDescent="0.2">
      <c r="C198" s="27"/>
      <c r="D198" s="27"/>
      <c r="P198" s="16"/>
    </row>
    <row r="199" spans="3:16" x14ac:dyDescent="0.2">
      <c r="C199" s="27"/>
      <c r="D199" s="27"/>
      <c r="P199" s="16"/>
    </row>
    <row r="200" spans="3:16" x14ac:dyDescent="0.2">
      <c r="C200" s="27"/>
      <c r="D200" s="27"/>
      <c r="P200" s="16"/>
    </row>
    <row r="201" spans="3:16" x14ac:dyDescent="0.2">
      <c r="C201" s="27"/>
      <c r="D201" s="27"/>
      <c r="P201" s="16"/>
    </row>
    <row r="202" spans="3:16" x14ac:dyDescent="0.2">
      <c r="C202" s="27"/>
      <c r="D202" s="27"/>
      <c r="P202" s="16"/>
    </row>
    <row r="203" spans="3:16" x14ac:dyDescent="0.2">
      <c r="C203" s="27"/>
      <c r="D203" s="27"/>
      <c r="P203" s="16"/>
    </row>
    <row r="204" spans="3:16" x14ac:dyDescent="0.2">
      <c r="C204" s="27"/>
      <c r="D204" s="27"/>
      <c r="P204" s="16"/>
    </row>
    <row r="205" spans="3:16" x14ac:dyDescent="0.2">
      <c r="C205" s="27"/>
      <c r="D205" s="27"/>
      <c r="P205" s="16"/>
    </row>
    <row r="206" spans="3:16" x14ac:dyDescent="0.2">
      <c r="C206" s="27"/>
      <c r="D206" s="27"/>
      <c r="P206" s="16"/>
    </row>
    <row r="207" spans="3:16" x14ac:dyDescent="0.2">
      <c r="C207" s="27"/>
      <c r="D207" s="27"/>
      <c r="P207" s="16"/>
    </row>
    <row r="208" spans="3:16" x14ac:dyDescent="0.2">
      <c r="C208" s="27"/>
      <c r="D208" s="27"/>
      <c r="P208" s="16"/>
    </row>
    <row r="209" spans="3:16" x14ac:dyDescent="0.2">
      <c r="C209" s="27"/>
      <c r="D209" s="27"/>
      <c r="P209" s="16"/>
    </row>
    <row r="210" spans="3:16" x14ac:dyDescent="0.2">
      <c r="C210" s="27"/>
      <c r="D210" s="27"/>
      <c r="P210" s="16"/>
    </row>
    <row r="211" spans="3:16" x14ac:dyDescent="0.2">
      <c r="C211" s="27"/>
      <c r="D211" s="27"/>
      <c r="P211" s="16"/>
    </row>
    <row r="212" spans="3:16" x14ac:dyDescent="0.2">
      <c r="C212" s="27"/>
      <c r="D212" s="27"/>
      <c r="P212" s="16"/>
    </row>
    <row r="213" spans="3:16" x14ac:dyDescent="0.2">
      <c r="C213" s="27"/>
      <c r="D213" s="27"/>
      <c r="P213" s="16"/>
    </row>
    <row r="214" spans="3:16" x14ac:dyDescent="0.2">
      <c r="C214" s="27"/>
      <c r="D214" s="27"/>
      <c r="P214" s="16"/>
    </row>
    <row r="215" spans="3:16" x14ac:dyDescent="0.2">
      <c r="C215" s="27"/>
      <c r="D215" s="27"/>
      <c r="P215" s="16"/>
    </row>
    <row r="216" spans="3:16" x14ac:dyDescent="0.2">
      <c r="C216" s="27"/>
      <c r="D216" s="27"/>
      <c r="P216" s="16"/>
    </row>
    <row r="217" spans="3:16" x14ac:dyDescent="0.2">
      <c r="C217" s="27"/>
      <c r="D217" s="27"/>
      <c r="P217" s="16"/>
    </row>
    <row r="218" spans="3:16" x14ac:dyDescent="0.2">
      <c r="C218" s="27"/>
      <c r="D218" s="27"/>
      <c r="P218" s="16"/>
    </row>
    <row r="219" spans="3:16" x14ac:dyDescent="0.2">
      <c r="C219" s="27"/>
      <c r="D219" s="27"/>
      <c r="P219" s="16"/>
    </row>
    <row r="220" spans="3:16" x14ac:dyDescent="0.2">
      <c r="C220" s="27"/>
      <c r="D220" s="27"/>
      <c r="P220" s="16"/>
    </row>
    <row r="221" spans="3:16" x14ac:dyDescent="0.2">
      <c r="C221" s="27"/>
      <c r="D221" s="27"/>
      <c r="P221" s="16"/>
    </row>
    <row r="222" spans="3:16" x14ac:dyDescent="0.2">
      <c r="C222" s="27"/>
      <c r="D222" s="27"/>
      <c r="P222" s="16"/>
    </row>
    <row r="223" spans="3:16" x14ac:dyDescent="0.2">
      <c r="C223" s="27"/>
      <c r="D223" s="27"/>
      <c r="P223" s="16"/>
    </row>
    <row r="224" spans="3:16" x14ac:dyDescent="0.2">
      <c r="C224" s="27"/>
      <c r="D224" s="27"/>
      <c r="P224" s="16"/>
    </row>
    <row r="225" spans="3:16" x14ac:dyDescent="0.2">
      <c r="C225" s="27"/>
      <c r="D225" s="27"/>
      <c r="P225" s="16"/>
    </row>
    <row r="226" spans="3:16" x14ac:dyDescent="0.2">
      <c r="C226" s="27"/>
      <c r="D226" s="27"/>
      <c r="P226" s="16"/>
    </row>
    <row r="227" spans="3:16" x14ac:dyDescent="0.2">
      <c r="C227" s="27"/>
      <c r="D227" s="27"/>
      <c r="P227" s="16"/>
    </row>
    <row r="228" spans="3:16" x14ac:dyDescent="0.2">
      <c r="C228" s="27"/>
      <c r="D228" s="27"/>
      <c r="P228" s="16"/>
    </row>
    <row r="229" spans="3:16" x14ac:dyDescent="0.2">
      <c r="C229" s="27"/>
      <c r="D229" s="27"/>
      <c r="P229" s="16"/>
    </row>
    <row r="230" spans="3:16" x14ac:dyDescent="0.2">
      <c r="C230" s="27"/>
      <c r="D230" s="27"/>
      <c r="P230" s="16"/>
    </row>
    <row r="231" spans="3:16" x14ac:dyDescent="0.2">
      <c r="C231" s="27"/>
      <c r="D231" s="27"/>
      <c r="P231" s="16"/>
    </row>
    <row r="232" spans="3:16" x14ac:dyDescent="0.2">
      <c r="C232" s="27"/>
      <c r="D232" s="27"/>
      <c r="P232" s="16"/>
    </row>
    <row r="233" spans="3:16" x14ac:dyDescent="0.2">
      <c r="C233" s="27"/>
      <c r="D233" s="27"/>
      <c r="P233" s="16"/>
    </row>
    <row r="234" spans="3:16" x14ac:dyDescent="0.2">
      <c r="C234" s="27"/>
      <c r="D234" s="27"/>
      <c r="P234" s="16"/>
    </row>
    <row r="235" spans="3:16" x14ac:dyDescent="0.2">
      <c r="C235" s="27"/>
      <c r="D235" s="27"/>
      <c r="P235" s="16"/>
    </row>
    <row r="236" spans="3:16" x14ac:dyDescent="0.2">
      <c r="C236" s="27"/>
      <c r="D236" s="27"/>
      <c r="P236" s="16"/>
    </row>
    <row r="237" spans="3:16" x14ac:dyDescent="0.2">
      <c r="C237" s="27"/>
      <c r="D237" s="27"/>
      <c r="P237" s="16"/>
    </row>
    <row r="238" spans="3:16" x14ac:dyDescent="0.2">
      <c r="C238" s="27"/>
      <c r="D238" s="27"/>
      <c r="P238" s="16"/>
    </row>
    <row r="239" spans="3:16" x14ac:dyDescent="0.2">
      <c r="C239" s="27"/>
      <c r="D239" s="27"/>
      <c r="P239" s="16"/>
    </row>
    <row r="240" spans="3:16" x14ac:dyDescent="0.2">
      <c r="C240" s="27"/>
      <c r="D240" s="27"/>
      <c r="P240" s="16"/>
    </row>
    <row r="241" spans="3:16" x14ac:dyDescent="0.2">
      <c r="C241" s="27"/>
      <c r="D241" s="27"/>
      <c r="P241" s="16"/>
    </row>
    <row r="242" spans="3:16" x14ac:dyDescent="0.2">
      <c r="C242" s="27"/>
      <c r="D242" s="27"/>
      <c r="P242" s="16"/>
    </row>
    <row r="243" spans="3:16" x14ac:dyDescent="0.2">
      <c r="C243" s="27"/>
      <c r="D243" s="27"/>
      <c r="P243" s="16"/>
    </row>
    <row r="244" spans="3:16" x14ac:dyDescent="0.2">
      <c r="C244" s="27"/>
      <c r="D244" s="27"/>
      <c r="P244" s="16"/>
    </row>
    <row r="245" spans="3:16" x14ac:dyDescent="0.2">
      <c r="C245" s="27"/>
      <c r="D245" s="27"/>
      <c r="P245" s="16"/>
    </row>
    <row r="246" spans="3:16" x14ac:dyDescent="0.2">
      <c r="C246" s="27"/>
      <c r="D246" s="27"/>
      <c r="P246" s="16"/>
    </row>
    <row r="247" spans="3:16" x14ac:dyDescent="0.2">
      <c r="C247" s="27"/>
      <c r="D247" s="27"/>
      <c r="P247" s="16"/>
    </row>
    <row r="248" spans="3:16" x14ac:dyDescent="0.2">
      <c r="C248" s="27"/>
      <c r="D248" s="27"/>
      <c r="P248" s="16"/>
    </row>
    <row r="249" spans="3:16" x14ac:dyDescent="0.2">
      <c r="C249" s="27"/>
      <c r="D249" s="27"/>
      <c r="P249" s="16"/>
    </row>
    <row r="250" spans="3:16" x14ac:dyDescent="0.2">
      <c r="C250" s="27"/>
      <c r="D250" s="27"/>
      <c r="P250" s="16"/>
    </row>
    <row r="251" spans="3:16" x14ac:dyDescent="0.2">
      <c r="C251" s="27"/>
      <c r="D251" s="27"/>
      <c r="P251" s="16"/>
    </row>
    <row r="252" spans="3:16" x14ac:dyDescent="0.2">
      <c r="C252" s="27"/>
      <c r="D252" s="27"/>
      <c r="P252" s="16"/>
    </row>
    <row r="253" spans="3:16" x14ac:dyDescent="0.2">
      <c r="C253" s="27"/>
      <c r="D253" s="27"/>
      <c r="P253" s="16"/>
    </row>
    <row r="254" spans="3:16" x14ac:dyDescent="0.2">
      <c r="C254" s="27"/>
      <c r="D254" s="27"/>
      <c r="P254" s="16"/>
    </row>
    <row r="255" spans="3:16" x14ac:dyDescent="0.2">
      <c r="C255" s="27"/>
      <c r="D255" s="27"/>
      <c r="P255" s="16"/>
    </row>
    <row r="256" spans="3:16" x14ac:dyDescent="0.2">
      <c r="C256" s="27"/>
      <c r="D256" s="27"/>
      <c r="P256" s="16"/>
    </row>
    <row r="257" spans="3:16" x14ac:dyDescent="0.2">
      <c r="C257" s="27"/>
      <c r="D257" s="27"/>
      <c r="P257" s="16"/>
    </row>
    <row r="258" spans="3:16" x14ac:dyDescent="0.2">
      <c r="C258" s="27"/>
      <c r="D258" s="27"/>
      <c r="P258" s="16"/>
    </row>
    <row r="259" spans="3:16" x14ac:dyDescent="0.2">
      <c r="C259" s="27"/>
      <c r="D259" s="27"/>
      <c r="P259" s="16"/>
    </row>
    <row r="260" spans="3:16" x14ac:dyDescent="0.2">
      <c r="C260" s="27"/>
      <c r="D260" s="27"/>
      <c r="P260" s="16"/>
    </row>
    <row r="261" spans="3:16" x14ac:dyDescent="0.2">
      <c r="C261" s="27"/>
      <c r="D261" s="27"/>
      <c r="P261" s="16"/>
    </row>
    <row r="262" spans="3:16" x14ac:dyDescent="0.2">
      <c r="C262" s="27"/>
      <c r="D262" s="27"/>
      <c r="P262" s="16"/>
    </row>
    <row r="263" spans="3:16" x14ac:dyDescent="0.2">
      <c r="C263" s="27"/>
      <c r="D263" s="27"/>
      <c r="P263" s="16"/>
    </row>
    <row r="264" spans="3:16" x14ac:dyDescent="0.2">
      <c r="C264" s="27"/>
      <c r="D264" s="27"/>
      <c r="P264" s="16"/>
    </row>
    <row r="265" spans="3:16" x14ac:dyDescent="0.2">
      <c r="C265" s="27"/>
      <c r="D265" s="27"/>
      <c r="P265" s="16"/>
    </row>
    <row r="266" spans="3:16" x14ac:dyDescent="0.2">
      <c r="C266" s="27"/>
      <c r="D266" s="27"/>
      <c r="P266" s="16"/>
    </row>
    <row r="267" spans="3:16" x14ac:dyDescent="0.2">
      <c r="C267" s="27"/>
      <c r="D267" s="27"/>
      <c r="P267" s="16"/>
    </row>
    <row r="268" spans="3:16" x14ac:dyDescent="0.2">
      <c r="C268" s="27"/>
      <c r="D268" s="27"/>
      <c r="P268" s="16"/>
    </row>
    <row r="269" spans="3:16" x14ac:dyDescent="0.2">
      <c r="P269" s="16"/>
    </row>
    <row r="270" spans="3:16" x14ac:dyDescent="0.2">
      <c r="P270" s="16"/>
    </row>
    <row r="271" spans="3:16" x14ac:dyDescent="0.2">
      <c r="P271" s="16"/>
    </row>
    <row r="272" spans="3:16" x14ac:dyDescent="0.2">
      <c r="P272" s="16"/>
    </row>
    <row r="273" spans="16:16" x14ac:dyDescent="0.2">
      <c r="P273" s="16"/>
    </row>
    <row r="274" spans="16:16" x14ac:dyDescent="0.2">
      <c r="P274" s="16"/>
    </row>
    <row r="275" spans="16:16" x14ac:dyDescent="0.2">
      <c r="P275" s="16"/>
    </row>
    <row r="276" spans="16:16" x14ac:dyDescent="0.2">
      <c r="P276" s="16"/>
    </row>
    <row r="277" spans="16:16" x14ac:dyDescent="0.2">
      <c r="P277" s="16"/>
    </row>
    <row r="278" spans="16:16" x14ac:dyDescent="0.2">
      <c r="P278" s="16"/>
    </row>
    <row r="279" spans="16:16" x14ac:dyDescent="0.2">
      <c r="P279" s="16"/>
    </row>
    <row r="280" spans="16:16" x14ac:dyDescent="0.2">
      <c r="P280" s="16"/>
    </row>
    <row r="281" spans="16:16" x14ac:dyDescent="0.2">
      <c r="P281" s="16"/>
    </row>
    <row r="282" spans="16:16" x14ac:dyDescent="0.2">
      <c r="P282" s="16"/>
    </row>
    <row r="283" spans="16:16" x14ac:dyDescent="0.2">
      <c r="P283" s="16"/>
    </row>
    <row r="284" spans="16:16" x14ac:dyDescent="0.2">
      <c r="P284" s="16"/>
    </row>
    <row r="285" spans="16:16" x14ac:dyDescent="0.2">
      <c r="P285" s="16"/>
    </row>
    <row r="286" spans="16:16" x14ac:dyDescent="0.2">
      <c r="P286" s="16"/>
    </row>
    <row r="287" spans="16:16" x14ac:dyDescent="0.2">
      <c r="P287" s="16"/>
    </row>
    <row r="288" spans="16:16" x14ac:dyDescent="0.2">
      <c r="P288" s="16"/>
    </row>
    <row r="289" spans="16:16" x14ac:dyDescent="0.2">
      <c r="P289" s="16"/>
    </row>
    <row r="290" spans="16:16" x14ac:dyDescent="0.2">
      <c r="P290" s="16"/>
    </row>
    <row r="291" spans="16:16" x14ac:dyDescent="0.2">
      <c r="P291" s="16"/>
    </row>
    <row r="292" spans="16:16" x14ac:dyDescent="0.2">
      <c r="P292" s="16"/>
    </row>
    <row r="293" spans="16:16" x14ac:dyDescent="0.2">
      <c r="P293" s="16"/>
    </row>
    <row r="294" spans="16:16" x14ac:dyDescent="0.2">
      <c r="P294" s="16"/>
    </row>
    <row r="295" spans="16:16" x14ac:dyDescent="0.2">
      <c r="P295" s="16"/>
    </row>
    <row r="296" spans="16:16" x14ac:dyDescent="0.2">
      <c r="P296" s="16"/>
    </row>
    <row r="297" spans="16:16" x14ac:dyDescent="0.2">
      <c r="P297" s="16"/>
    </row>
    <row r="298" spans="16:16" x14ac:dyDescent="0.2">
      <c r="P298" s="16"/>
    </row>
    <row r="299" spans="16:16" x14ac:dyDescent="0.2">
      <c r="P299" s="16"/>
    </row>
    <row r="300" spans="16:16" x14ac:dyDescent="0.2">
      <c r="P300" s="16"/>
    </row>
    <row r="301" spans="16:16" x14ac:dyDescent="0.2">
      <c r="P301" s="16"/>
    </row>
    <row r="302" spans="16:16" x14ac:dyDescent="0.2">
      <c r="P302" s="16"/>
    </row>
    <row r="303" spans="16:16" x14ac:dyDescent="0.2">
      <c r="P303" s="16"/>
    </row>
    <row r="304" spans="16:16" x14ac:dyDescent="0.2">
      <c r="P304" s="16"/>
    </row>
    <row r="305" spans="16:16" x14ac:dyDescent="0.2">
      <c r="P305" s="16"/>
    </row>
    <row r="306" spans="16:16" x14ac:dyDescent="0.2">
      <c r="P306" s="16"/>
    </row>
    <row r="307" spans="16:16" x14ac:dyDescent="0.2">
      <c r="P307" s="16"/>
    </row>
    <row r="308" spans="16:16" x14ac:dyDescent="0.2">
      <c r="P308" s="16"/>
    </row>
    <row r="309" spans="16:16" x14ac:dyDescent="0.2">
      <c r="P309" s="16"/>
    </row>
    <row r="310" spans="16:16" x14ac:dyDescent="0.2">
      <c r="P310" s="16"/>
    </row>
    <row r="311" spans="16:16" x14ac:dyDescent="0.2">
      <c r="P311" s="16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949"/>
  <sheetViews>
    <sheetView workbookViewId="0">
      <selection activeCell="D13" sqref="D13"/>
    </sheetView>
  </sheetViews>
  <sheetFormatPr defaultRowHeight="12.75" x14ac:dyDescent="0.2"/>
  <cols>
    <col min="2" max="2" width="10.7109375" customWidth="1"/>
    <col min="5" max="5" width="10.7109375" customWidth="1"/>
  </cols>
  <sheetData>
    <row r="1" spans="1:35" ht="18.75" thickBot="1" x14ac:dyDescent="0.25">
      <c r="A1" s="42" t="s">
        <v>42</v>
      </c>
      <c r="B1" s="36"/>
      <c r="C1" s="36"/>
      <c r="D1" s="43" t="s">
        <v>43</v>
      </c>
      <c r="E1" s="36"/>
      <c r="F1" s="36"/>
      <c r="G1" s="36"/>
      <c r="H1" s="36"/>
      <c r="I1" s="36"/>
      <c r="J1" s="36"/>
      <c r="K1" s="36"/>
      <c r="L1" s="36"/>
      <c r="M1" s="44" t="s">
        <v>44</v>
      </c>
      <c r="N1" s="36" t="s">
        <v>45</v>
      </c>
      <c r="O1" s="36">
        <f ca="1">H18*J18-I18*I18</f>
        <v>0</v>
      </c>
      <c r="P1" s="36" t="s">
        <v>123</v>
      </c>
      <c r="Q1" s="36"/>
      <c r="R1" s="36"/>
      <c r="S1" s="36"/>
      <c r="T1" s="36"/>
      <c r="U1" s="6" t="s">
        <v>100</v>
      </c>
      <c r="V1" s="17" t="s">
        <v>102</v>
      </c>
      <c r="W1" s="36"/>
      <c r="X1" s="36"/>
      <c r="Y1" s="36"/>
      <c r="Z1" s="36"/>
      <c r="AA1" s="36">
        <v>1</v>
      </c>
      <c r="AB1" s="36" t="s">
        <v>46</v>
      </c>
      <c r="AC1" s="36"/>
      <c r="AD1" s="36"/>
      <c r="AE1" s="36"/>
      <c r="AF1" s="36"/>
      <c r="AG1" s="36"/>
      <c r="AH1" s="36"/>
      <c r="AI1" s="36"/>
    </row>
    <row r="2" spans="1:35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44" t="s">
        <v>47</v>
      </c>
      <c r="N2" s="36" t="s">
        <v>48</v>
      </c>
      <c r="O2" s="36">
        <f ca="1">+F18*J18-H18*I18</f>
        <v>0</v>
      </c>
      <c r="P2" s="36" t="s">
        <v>124</v>
      </c>
      <c r="Q2" s="36"/>
      <c r="R2" s="36"/>
      <c r="S2" s="36"/>
      <c r="T2" s="36"/>
      <c r="U2" s="36">
        <v>0.5</v>
      </c>
      <c r="V2" s="36" t="e">
        <f t="shared" ref="V2:V27" ca="1" si="0">+E$4+E$5*U2+E$6*U2^2</f>
        <v>#DIV/0!</v>
      </c>
      <c r="W2" s="36"/>
      <c r="X2" s="36"/>
      <c r="Y2" s="36"/>
      <c r="Z2" s="36"/>
      <c r="AA2" s="36">
        <v>2</v>
      </c>
      <c r="AB2" s="36" t="s">
        <v>26</v>
      </c>
      <c r="AC2" s="36"/>
      <c r="AD2" s="36"/>
      <c r="AE2" s="36"/>
      <c r="AF2" s="36"/>
      <c r="AG2" s="36"/>
      <c r="AH2" s="36"/>
      <c r="AI2" s="36"/>
    </row>
    <row r="3" spans="1:35" ht="13.5" thickBot="1" x14ac:dyDescent="0.25">
      <c r="A3" s="36" t="s">
        <v>49</v>
      </c>
      <c r="B3" s="36" t="s">
        <v>50</v>
      </c>
      <c r="C3" s="36"/>
      <c r="D3" s="36"/>
      <c r="E3" s="45" t="s">
        <v>51</v>
      </c>
      <c r="F3" s="45" t="s">
        <v>52</v>
      </c>
      <c r="G3" s="45" t="s">
        <v>53</v>
      </c>
      <c r="H3" s="45" t="s">
        <v>54</v>
      </c>
      <c r="I3" s="36"/>
      <c r="J3" s="36"/>
      <c r="K3" s="36"/>
      <c r="L3" s="36"/>
      <c r="M3" s="44" t="s">
        <v>55</v>
      </c>
      <c r="N3" s="36" t="s">
        <v>56</v>
      </c>
      <c r="O3" s="36">
        <f ca="1">+F18*I18-H18*H18</f>
        <v>0</v>
      </c>
      <c r="P3" s="36" t="s">
        <v>125</v>
      </c>
      <c r="Q3" s="36"/>
      <c r="R3" s="36"/>
      <c r="S3" s="36"/>
      <c r="T3" s="36"/>
      <c r="U3" s="36">
        <v>0.6</v>
      </c>
      <c r="V3" s="36" t="e">
        <f t="shared" ca="1" si="0"/>
        <v>#DIV/0!</v>
      </c>
      <c r="W3" s="36"/>
      <c r="X3" s="36"/>
      <c r="Y3" s="36"/>
      <c r="Z3" s="36"/>
      <c r="AA3" s="36">
        <v>3</v>
      </c>
      <c r="AB3" s="36" t="s">
        <v>57</v>
      </c>
      <c r="AC3" s="36"/>
      <c r="AD3" s="36"/>
      <c r="AE3" s="36"/>
      <c r="AF3" s="36"/>
      <c r="AG3" s="36"/>
      <c r="AH3" s="36"/>
      <c r="AI3" s="36"/>
    </row>
    <row r="4" spans="1:35" x14ac:dyDescent="0.2">
      <c r="A4" s="36" t="s">
        <v>58</v>
      </c>
      <c r="B4" s="36" t="s">
        <v>59</v>
      </c>
      <c r="C4" s="36"/>
      <c r="D4" s="46" t="s">
        <v>60</v>
      </c>
      <c r="E4" s="47" t="e">
        <f ca="1">(G18*O1-K18*O2+L18*O3)/O7</f>
        <v>#DIV/0!</v>
      </c>
      <c r="F4" s="48" t="e">
        <f ca="1">+E7/O7*O18</f>
        <v>#DIV/0!</v>
      </c>
      <c r="G4" s="49">
        <f>+B18</f>
        <v>1</v>
      </c>
      <c r="H4" s="50" t="e">
        <f ca="1">ABS(F4/E4)</f>
        <v>#DIV/0!</v>
      </c>
      <c r="I4" s="36"/>
      <c r="J4" s="36"/>
      <c r="K4" s="36"/>
      <c r="L4" s="36"/>
      <c r="M4" s="44" t="s">
        <v>61</v>
      </c>
      <c r="N4" s="36" t="s">
        <v>62</v>
      </c>
      <c r="O4" s="36">
        <f ca="1">+C18*J18-H18*H18</f>
        <v>0</v>
      </c>
      <c r="P4" s="36" t="s">
        <v>126</v>
      </c>
      <c r="Q4" s="36"/>
      <c r="R4" s="36"/>
      <c r="S4" s="36"/>
      <c r="T4" s="36"/>
      <c r="U4" s="36">
        <v>0.7</v>
      </c>
      <c r="V4" s="36" t="e">
        <f t="shared" ca="1" si="0"/>
        <v>#DIV/0!</v>
      </c>
      <c r="W4" s="36"/>
      <c r="X4" s="36"/>
      <c r="Y4" s="36"/>
      <c r="Z4" s="36"/>
      <c r="AA4" s="36">
        <v>4</v>
      </c>
      <c r="AB4" s="36" t="s">
        <v>63</v>
      </c>
      <c r="AC4" s="36"/>
      <c r="AD4" s="36"/>
      <c r="AE4" s="36"/>
      <c r="AF4" s="36"/>
      <c r="AG4" s="36"/>
      <c r="AH4" s="36"/>
      <c r="AI4" s="36"/>
    </row>
    <row r="5" spans="1:35" x14ac:dyDescent="0.2">
      <c r="A5" s="36" t="s">
        <v>64</v>
      </c>
      <c r="B5" s="51">
        <v>40323</v>
      </c>
      <c r="C5" s="36"/>
      <c r="D5" s="52" t="s">
        <v>65</v>
      </c>
      <c r="E5" s="53" t="e">
        <f ca="1">+(-G18*O2+K18*O4-L18*O5)/O7</f>
        <v>#DIV/0!</v>
      </c>
      <c r="F5" s="54" t="e">
        <f ca="1">P18*E7/O7</f>
        <v>#DIV/0!</v>
      </c>
      <c r="G5" s="55">
        <f>+B18/A18</f>
        <v>1E-4</v>
      </c>
      <c r="H5" s="50" t="e">
        <f ca="1">ABS(F5/E5)</f>
        <v>#DIV/0!</v>
      </c>
      <c r="I5" s="36"/>
      <c r="J5" s="36"/>
      <c r="K5" s="36"/>
      <c r="L5" s="36"/>
      <c r="M5" s="44" t="s">
        <v>66</v>
      </c>
      <c r="N5" s="36" t="s">
        <v>67</v>
      </c>
      <c r="O5" s="36">
        <f ca="1">+C18*I18-F18*H18</f>
        <v>0</v>
      </c>
      <c r="P5" s="36" t="s">
        <v>127</v>
      </c>
      <c r="Q5" s="36"/>
      <c r="R5" s="36"/>
      <c r="S5" s="36"/>
      <c r="T5" s="36"/>
      <c r="U5" s="36">
        <v>0.8</v>
      </c>
      <c r="V5" s="36" t="e">
        <f t="shared" ca="1" si="0"/>
        <v>#DIV/0!</v>
      </c>
      <c r="W5" s="36"/>
      <c r="X5" s="36"/>
      <c r="Y5" s="36"/>
      <c r="Z5" s="36"/>
      <c r="AA5" s="36">
        <v>5</v>
      </c>
      <c r="AB5" s="36" t="s">
        <v>68</v>
      </c>
      <c r="AC5" s="36"/>
      <c r="AD5" s="36"/>
      <c r="AE5" s="36"/>
      <c r="AF5" s="36"/>
      <c r="AG5" s="36"/>
      <c r="AH5" s="36"/>
      <c r="AI5" s="36"/>
    </row>
    <row r="6" spans="1:35" ht="13.5" thickBot="1" x14ac:dyDescent="0.25">
      <c r="A6" s="36"/>
      <c r="B6" s="36"/>
      <c r="C6" s="36"/>
      <c r="D6" s="56" t="s">
        <v>69</v>
      </c>
      <c r="E6" s="57" t="e">
        <f ca="1">+(G18*O3-K18*O5+L18*O6)/O7</f>
        <v>#DIV/0!</v>
      </c>
      <c r="F6" s="58" t="e">
        <f ca="1">Q18*E7/O7</f>
        <v>#DIV/0!</v>
      </c>
      <c r="G6" s="59">
        <f>+B18/A18^2</f>
        <v>1E-8</v>
      </c>
      <c r="H6" s="50" t="e">
        <f ca="1">ABS(F6/E6)</f>
        <v>#DIV/0!</v>
      </c>
      <c r="I6" s="36"/>
      <c r="J6" s="36"/>
      <c r="K6" s="36"/>
      <c r="L6" s="36"/>
      <c r="M6" s="60" t="s">
        <v>70</v>
      </c>
      <c r="N6" s="61" t="s">
        <v>71</v>
      </c>
      <c r="O6" s="61">
        <f ca="1">+C18*H18-F18*F18</f>
        <v>0</v>
      </c>
      <c r="P6" s="36" t="s">
        <v>128</v>
      </c>
      <c r="Q6" s="36"/>
      <c r="R6" s="36"/>
      <c r="S6" s="36"/>
      <c r="T6" s="36"/>
      <c r="U6" s="36">
        <v>0.9</v>
      </c>
      <c r="V6" s="36" t="e">
        <f t="shared" ca="1" si="0"/>
        <v>#DIV/0!</v>
      </c>
      <c r="W6" s="36"/>
      <c r="X6" s="36"/>
      <c r="Y6" s="36"/>
      <c r="Z6" s="36"/>
      <c r="AA6" s="36">
        <v>6</v>
      </c>
      <c r="AB6" s="36" t="s">
        <v>72</v>
      </c>
      <c r="AC6" s="36"/>
      <c r="AD6" s="36"/>
      <c r="AE6" s="36"/>
      <c r="AF6" s="36"/>
      <c r="AG6" s="36"/>
      <c r="AH6" s="36"/>
      <c r="AI6" s="36"/>
    </row>
    <row r="7" spans="1:35" x14ac:dyDescent="0.2">
      <c r="A7" s="36"/>
      <c r="B7" s="36"/>
      <c r="C7" s="36"/>
      <c r="D7" s="43" t="s">
        <v>73</v>
      </c>
      <c r="E7" s="62" t="e">
        <f ca="1">SQRT(N18/(B15-3))</f>
        <v>#DIV/0!</v>
      </c>
      <c r="F7" s="36"/>
      <c r="G7" s="63">
        <f>+B22</f>
        <v>0</v>
      </c>
      <c r="H7" s="36"/>
      <c r="I7" s="36"/>
      <c r="J7" s="36"/>
      <c r="K7" s="36"/>
      <c r="L7" s="36"/>
      <c r="M7" s="44" t="s">
        <v>74</v>
      </c>
      <c r="N7" s="36" t="s">
        <v>75</v>
      </c>
      <c r="O7" s="36">
        <f ca="1">+C18*O1-F18*O2+H18*O3</f>
        <v>0</v>
      </c>
      <c r="P7" s="36"/>
      <c r="Q7" s="36"/>
      <c r="R7" s="36"/>
      <c r="S7" s="36"/>
      <c r="T7" s="36"/>
      <c r="U7" s="36">
        <v>1</v>
      </c>
      <c r="V7" s="36" t="e">
        <f t="shared" ca="1" si="0"/>
        <v>#DIV/0!</v>
      </c>
      <c r="W7" s="36"/>
      <c r="X7" s="36"/>
      <c r="Y7" s="36"/>
      <c r="Z7" s="36"/>
      <c r="AA7" s="36">
        <v>7</v>
      </c>
      <c r="AB7" s="36" t="s">
        <v>76</v>
      </c>
      <c r="AC7" s="36"/>
      <c r="AD7" s="36"/>
      <c r="AE7" s="36"/>
      <c r="AF7" s="36"/>
      <c r="AG7" s="36"/>
      <c r="AH7" s="36"/>
      <c r="AI7" s="36"/>
    </row>
    <row r="8" spans="1:35" x14ac:dyDescent="0.2">
      <c r="A8" s="67">
        <v>21</v>
      </c>
      <c r="B8" s="36" t="s">
        <v>80</v>
      </c>
      <c r="C8" s="80">
        <v>21</v>
      </c>
      <c r="D8" s="43" t="s">
        <v>116</v>
      </c>
      <c r="E8" s="36"/>
      <c r="F8" s="81" t="e">
        <f ca="1">CORREL(INDIRECT(E12):INDIRECT(E13),INDIRECT(M12):INDIRECT(M13))</f>
        <v>#DIV/0!</v>
      </c>
      <c r="G8" s="62"/>
      <c r="H8" s="36"/>
      <c r="I8" s="36"/>
      <c r="J8" s="36"/>
      <c r="K8" s="63"/>
      <c r="L8" s="36"/>
      <c r="M8" s="36"/>
      <c r="N8" s="36"/>
      <c r="O8" s="36"/>
      <c r="P8" s="36"/>
      <c r="Q8" s="36"/>
      <c r="R8" s="36"/>
      <c r="S8" s="36"/>
      <c r="T8" s="36"/>
      <c r="U8" s="36">
        <v>1.1000000000000001</v>
      </c>
      <c r="V8" s="36" t="e">
        <f t="shared" ca="1" si="0"/>
        <v>#DIV/0!</v>
      </c>
      <c r="W8" s="36"/>
      <c r="X8" s="36"/>
      <c r="Y8" s="36"/>
      <c r="Z8" s="36"/>
      <c r="AA8" s="36">
        <v>8</v>
      </c>
      <c r="AB8" s="36" t="s">
        <v>77</v>
      </c>
      <c r="AC8" s="36"/>
      <c r="AD8" s="36"/>
      <c r="AE8" s="36"/>
      <c r="AF8" s="36"/>
      <c r="AG8" s="36"/>
      <c r="AH8" s="36"/>
      <c r="AI8" s="36"/>
    </row>
    <row r="9" spans="1:35" x14ac:dyDescent="0.2">
      <c r="A9" s="67">
        <f>20+COUNT(A21:A1444)</f>
        <v>21</v>
      </c>
      <c r="B9" s="36" t="s">
        <v>82</v>
      </c>
      <c r="C9" s="80">
        <f>A9</f>
        <v>21</v>
      </c>
      <c r="D9" s="36"/>
      <c r="E9" s="64" t="e">
        <f ca="1">E6*G6</f>
        <v>#DIV/0!</v>
      </c>
      <c r="F9" s="65" t="e">
        <f ca="1">H6</f>
        <v>#DIV/0!</v>
      </c>
      <c r="G9" s="66" t="e">
        <f ca="1">F8</f>
        <v>#DIV/0!</v>
      </c>
      <c r="H9" s="36"/>
      <c r="I9" s="36"/>
      <c r="J9" s="36"/>
      <c r="K9" s="63"/>
      <c r="L9" s="36"/>
      <c r="M9" s="36"/>
      <c r="N9" s="36"/>
      <c r="O9" s="36"/>
      <c r="P9" s="36"/>
      <c r="Q9" s="36"/>
      <c r="R9" s="36"/>
      <c r="S9" s="36"/>
      <c r="T9" s="36"/>
      <c r="U9" s="36">
        <v>1.2</v>
      </c>
      <c r="V9" s="36" t="e">
        <f t="shared" ca="1" si="0"/>
        <v>#DIV/0!</v>
      </c>
      <c r="W9" s="36"/>
      <c r="X9" s="36"/>
      <c r="Y9" s="36"/>
      <c r="Z9" s="36"/>
      <c r="AA9" s="36">
        <v>9</v>
      </c>
      <c r="AB9" s="36" t="s">
        <v>78</v>
      </c>
      <c r="AC9" s="36"/>
      <c r="AD9" s="36"/>
      <c r="AE9" s="36"/>
      <c r="AF9" s="36"/>
      <c r="AG9" s="36"/>
      <c r="AH9" s="36"/>
      <c r="AI9" s="36"/>
    </row>
    <row r="10" spans="1:35" x14ac:dyDescent="0.2">
      <c r="A10" s="73" t="s">
        <v>2</v>
      </c>
      <c r="B10" s="85">
        <f>Active!C8</f>
        <v>0.39978999999999998</v>
      </c>
      <c r="C10" s="36"/>
      <c r="D10" s="36" t="s">
        <v>117</v>
      </c>
      <c r="E10" s="36" t="e">
        <f ca="1">2*E9*365.2422/B10</f>
        <v>#DIV/0!</v>
      </c>
      <c r="F10" s="36" t="s">
        <v>118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>
        <v>1.3</v>
      </c>
      <c r="V10" s="36" t="e">
        <f t="shared" ca="1" si="0"/>
        <v>#DIV/0!</v>
      </c>
      <c r="W10" s="36"/>
      <c r="X10" s="36"/>
      <c r="Y10" s="36"/>
      <c r="Z10" s="36"/>
      <c r="AA10" s="36">
        <v>10</v>
      </c>
      <c r="AB10" s="36" t="s">
        <v>79</v>
      </c>
      <c r="AC10" s="36"/>
      <c r="AD10" s="36"/>
      <c r="AE10" s="36"/>
      <c r="AF10" s="36"/>
      <c r="AG10" s="36"/>
      <c r="AH10" s="36"/>
      <c r="AI10" s="36"/>
    </row>
    <row r="11" spans="1:35" x14ac:dyDescent="0.2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>
        <v>1.4</v>
      </c>
      <c r="V11" s="36" t="e">
        <f t="shared" ca="1" si="0"/>
        <v>#DIV/0!</v>
      </c>
      <c r="W11" s="36"/>
      <c r="X11" s="36"/>
      <c r="Y11" s="36"/>
      <c r="Z11" s="36"/>
      <c r="AA11" s="36">
        <v>11</v>
      </c>
      <c r="AB11" s="36" t="s">
        <v>29</v>
      </c>
      <c r="AC11" s="36"/>
      <c r="AD11" s="36"/>
      <c r="AE11" s="36"/>
      <c r="AF11" s="36"/>
      <c r="AG11" s="36"/>
      <c r="AH11" s="36"/>
      <c r="AI11" s="36"/>
    </row>
    <row r="12" spans="1:35" x14ac:dyDescent="0.2">
      <c r="A12" s="36"/>
      <c r="B12" s="36"/>
      <c r="C12" s="3" t="str">
        <f t="shared" ref="C12:Q13" si="1">C$15&amp;$C8</f>
        <v>C21</v>
      </c>
      <c r="D12" s="3" t="str">
        <f t="shared" si="1"/>
        <v>D21</v>
      </c>
      <c r="E12" s="3" t="str">
        <f t="shared" si="1"/>
        <v>E21</v>
      </c>
      <c r="F12" s="3" t="str">
        <f t="shared" si="1"/>
        <v>F21</v>
      </c>
      <c r="G12" s="3" t="str">
        <f t="shared" ref="G12:Q12" si="2">G15&amp;$C8</f>
        <v>G21</v>
      </c>
      <c r="H12" s="3" t="str">
        <f t="shared" si="2"/>
        <v>H21</v>
      </c>
      <c r="I12" s="3" t="str">
        <f t="shared" si="2"/>
        <v>I21</v>
      </c>
      <c r="J12" s="3" t="str">
        <f t="shared" si="2"/>
        <v>J21</v>
      </c>
      <c r="K12" s="3" t="str">
        <f t="shared" si="2"/>
        <v>K21</v>
      </c>
      <c r="L12" s="3" t="str">
        <f t="shared" si="2"/>
        <v>L21</v>
      </c>
      <c r="M12" s="3" t="str">
        <f t="shared" si="2"/>
        <v>M21</v>
      </c>
      <c r="N12" s="3" t="str">
        <f t="shared" si="2"/>
        <v>N21</v>
      </c>
      <c r="O12" s="3" t="str">
        <f t="shared" si="2"/>
        <v>O21</v>
      </c>
      <c r="P12" s="3" t="str">
        <f t="shared" si="2"/>
        <v>P21</v>
      </c>
      <c r="Q12" s="3" t="str">
        <f t="shared" si="2"/>
        <v>Q21</v>
      </c>
      <c r="R12" s="36"/>
      <c r="S12" s="36"/>
      <c r="T12" s="36"/>
      <c r="U12" s="36">
        <v>1.5</v>
      </c>
      <c r="V12" s="36" t="e">
        <f t="shared" ca="1" si="0"/>
        <v>#DIV/0!</v>
      </c>
      <c r="W12" s="36"/>
      <c r="X12" s="36"/>
      <c r="Y12" s="36"/>
      <c r="Z12" s="36"/>
      <c r="AA12" s="36">
        <v>12</v>
      </c>
      <c r="AB12" s="36" t="s">
        <v>81</v>
      </c>
      <c r="AC12" s="36"/>
      <c r="AD12" s="36"/>
      <c r="AE12" s="36"/>
      <c r="AF12" s="36"/>
      <c r="AG12" s="36"/>
      <c r="AH12" s="36"/>
      <c r="AI12" s="36"/>
    </row>
    <row r="13" spans="1:35" x14ac:dyDescent="0.2">
      <c r="A13" s="36"/>
      <c r="B13" s="36"/>
      <c r="C13" s="3" t="str">
        <f t="shared" si="1"/>
        <v>C21</v>
      </c>
      <c r="D13" s="3" t="str">
        <f t="shared" si="1"/>
        <v>D21</v>
      </c>
      <c r="E13" s="3" t="str">
        <f t="shared" si="1"/>
        <v>E21</v>
      </c>
      <c r="F13" s="3" t="str">
        <f t="shared" si="1"/>
        <v>F21</v>
      </c>
      <c r="G13" s="3" t="str">
        <f t="shared" si="1"/>
        <v>G21</v>
      </c>
      <c r="H13" s="3" t="str">
        <f t="shared" si="1"/>
        <v>H21</v>
      </c>
      <c r="I13" s="3" t="str">
        <f t="shared" si="1"/>
        <v>I21</v>
      </c>
      <c r="J13" s="3" t="str">
        <f t="shared" si="1"/>
        <v>J21</v>
      </c>
      <c r="K13" s="3" t="str">
        <f t="shared" si="1"/>
        <v>K21</v>
      </c>
      <c r="L13" s="3" t="str">
        <f t="shared" si="1"/>
        <v>L21</v>
      </c>
      <c r="M13" s="3" t="str">
        <f t="shared" si="1"/>
        <v>M21</v>
      </c>
      <c r="N13" s="3" t="str">
        <f t="shared" si="1"/>
        <v>N21</v>
      </c>
      <c r="O13" s="3" t="str">
        <f t="shared" si="1"/>
        <v>O21</v>
      </c>
      <c r="P13" s="3" t="str">
        <f t="shared" si="1"/>
        <v>P21</v>
      </c>
      <c r="Q13" s="3" t="str">
        <f t="shared" si="1"/>
        <v>Q21</v>
      </c>
      <c r="R13" s="36"/>
      <c r="S13" s="36"/>
      <c r="T13" s="36"/>
      <c r="U13" s="36">
        <v>1.6</v>
      </c>
      <c r="V13" s="36" t="e">
        <f t="shared" ca="1" si="0"/>
        <v>#DIV/0!</v>
      </c>
      <c r="W13" s="36"/>
      <c r="X13" s="36"/>
      <c r="Y13" s="36"/>
      <c r="Z13" s="36"/>
      <c r="AA13" s="36">
        <v>13</v>
      </c>
      <c r="AB13" s="36" t="s">
        <v>83</v>
      </c>
      <c r="AC13" s="36"/>
      <c r="AD13" s="36"/>
      <c r="AE13" s="36"/>
      <c r="AF13" s="36"/>
      <c r="AG13" s="36"/>
      <c r="AH13" s="36"/>
      <c r="AI13" s="36"/>
    </row>
    <row r="14" spans="1:35" x14ac:dyDescent="0.2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>
        <v>1.7</v>
      </c>
      <c r="V14" s="36" t="e">
        <f t="shared" ca="1" si="0"/>
        <v>#DIV/0!</v>
      </c>
      <c r="W14" s="36"/>
      <c r="X14" s="36"/>
      <c r="Y14" s="36"/>
      <c r="Z14" s="36"/>
      <c r="AA14" s="36">
        <v>14</v>
      </c>
      <c r="AB14" s="36" t="s">
        <v>84</v>
      </c>
      <c r="AC14" s="36"/>
      <c r="AD14" s="36"/>
      <c r="AE14" s="36"/>
      <c r="AF14" s="36"/>
      <c r="AG14" s="36"/>
      <c r="AH14" s="36"/>
      <c r="AI14" s="36"/>
    </row>
    <row r="15" spans="1:35" x14ac:dyDescent="0.2">
      <c r="A15" s="43" t="s">
        <v>88</v>
      </c>
      <c r="B15" s="43">
        <f>C9-C8+1</f>
        <v>1</v>
      </c>
      <c r="C15" s="3" t="str">
        <f t="shared" ref="C15:Q15" si="3">VLOOKUP(C16,$AA1:$AB26,2,FALSE)</f>
        <v>C</v>
      </c>
      <c r="D15" s="3" t="str">
        <f t="shared" si="3"/>
        <v>D</v>
      </c>
      <c r="E15" s="3" t="str">
        <f t="shared" si="3"/>
        <v>E</v>
      </c>
      <c r="F15" s="3" t="str">
        <f t="shared" si="3"/>
        <v>F</v>
      </c>
      <c r="G15" s="3" t="str">
        <f t="shared" si="3"/>
        <v>G</v>
      </c>
      <c r="H15" s="3" t="str">
        <f t="shared" si="3"/>
        <v>H</v>
      </c>
      <c r="I15" s="3" t="str">
        <f t="shared" si="3"/>
        <v>I</v>
      </c>
      <c r="J15" s="3" t="str">
        <f t="shared" si="3"/>
        <v>J</v>
      </c>
      <c r="K15" s="3" t="str">
        <f t="shared" si="3"/>
        <v>K</v>
      </c>
      <c r="L15" s="3" t="str">
        <f t="shared" si="3"/>
        <v>L</v>
      </c>
      <c r="M15" s="3" t="str">
        <f t="shared" si="3"/>
        <v>M</v>
      </c>
      <c r="N15" s="3" t="str">
        <f t="shared" si="3"/>
        <v>N</v>
      </c>
      <c r="O15" s="3" t="str">
        <f t="shared" si="3"/>
        <v>O</v>
      </c>
      <c r="P15" s="3" t="str">
        <f t="shared" si="3"/>
        <v>P</v>
      </c>
      <c r="Q15" s="3" t="str">
        <f t="shared" si="3"/>
        <v>Q</v>
      </c>
      <c r="R15" s="36"/>
      <c r="S15" s="36"/>
      <c r="T15" s="36"/>
      <c r="U15" s="36">
        <v>1.8</v>
      </c>
      <c r="V15" s="36" t="e">
        <f t="shared" ca="1" si="0"/>
        <v>#DIV/0!</v>
      </c>
      <c r="W15" s="36"/>
      <c r="X15" s="36"/>
      <c r="Y15" s="36"/>
      <c r="Z15" s="36"/>
      <c r="AA15" s="36">
        <v>15</v>
      </c>
      <c r="AB15" s="36" t="s">
        <v>85</v>
      </c>
      <c r="AC15" s="36"/>
      <c r="AD15" s="36"/>
      <c r="AE15" s="36"/>
      <c r="AF15" s="36"/>
      <c r="AG15" s="36"/>
      <c r="AH15" s="36"/>
      <c r="AI15" s="36"/>
    </row>
    <row r="16" spans="1:35" x14ac:dyDescent="0.2">
      <c r="A16" s="3"/>
      <c r="B16" s="36"/>
      <c r="C16" s="3">
        <f>COLUMN()</f>
        <v>3</v>
      </c>
      <c r="D16" s="3">
        <f>COLUMN()</f>
        <v>4</v>
      </c>
      <c r="E16" s="3">
        <f>COLUMN()</f>
        <v>5</v>
      </c>
      <c r="F16" s="3">
        <f>COLUMN()</f>
        <v>6</v>
      </c>
      <c r="G16" s="3">
        <f>COLUMN()</f>
        <v>7</v>
      </c>
      <c r="H16" s="3">
        <f>COLUMN()</f>
        <v>8</v>
      </c>
      <c r="I16" s="3">
        <f>COLUMN()</f>
        <v>9</v>
      </c>
      <c r="J16" s="3">
        <f>COLUMN()</f>
        <v>10</v>
      </c>
      <c r="K16" s="3">
        <f>COLUMN()</f>
        <v>11</v>
      </c>
      <c r="L16" s="3">
        <f>COLUMN()</f>
        <v>12</v>
      </c>
      <c r="M16" s="3">
        <f>COLUMN()</f>
        <v>13</v>
      </c>
      <c r="N16" s="3">
        <f>COLUMN()</f>
        <v>14</v>
      </c>
      <c r="O16" s="3">
        <f>COLUMN()</f>
        <v>15</v>
      </c>
      <c r="P16" s="3">
        <f>COLUMN()</f>
        <v>16</v>
      </c>
      <c r="Q16" s="3">
        <f>COLUMN()</f>
        <v>17</v>
      </c>
      <c r="R16" s="36"/>
      <c r="S16" s="36"/>
      <c r="T16" s="36"/>
      <c r="U16" s="36">
        <v>1.9</v>
      </c>
      <c r="V16" s="36" t="e">
        <f t="shared" ca="1" si="0"/>
        <v>#DIV/0!</v>
      </c>
      <c r="W16" s="36"/>
      <c r="X16" s="36"/>
      <c r="Y16" s="36"/>
      <c r="Z16" s="36"/>
      <c r="AA16" s="36">
        <v>16</v>
      </c>
      <c r="AB16" s="36" t="s">
        <v>86</v>
      </c>
      <c r="AC16" s="36"/>
      <c r="AD16" s="36"/>
      <c r="AE16" s="36"/>
      <c r="AF16" s="36"/>
      <c r="AG16" s="36"/>
      <c r="AH16" s="36"/>
      <c r="AI16" s="36"/>
    </row>
    <row r="17" spans="1:35" x14ac:dyDescent="0.2">
      <c r="A17" s="43" t="s">
        <v>87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>
        <v>2</v>
      </c>
      <c r="V17" s="36" t="e">
        <f t="shared" ca="1" si="0"/>
        <v>#DIV/0!</v>
      </c>
      <c r="W17" s="36"/>
      <c r="X17" s="36"/>
      <c r="Y17" s="36"/>
      <c r="Z17" s="36"/>
      <c r="AA17" s="36">
        <v>17</v>
      </c>
      <c r="AB17" s="36" t="s">
        <v>89</v>
      </c>
      <c r="AC17" s="36"/>
      <c r="AD17" s="36"/>
      <c r="AE17" s="36"/>
      <c r="AF17" s="36"/>
      <c r="AG17" s="36"/>
      <c r="AH17" s="36"/>
      <c r="AI17" s="36"/>
    </row>
    <row r="18" spans="1:35" x14ac:dyDescent="0.2">
      <c r="A18" s="68">
        <v>10000</v>
      </c>
      <c r="B18" s="68">
        <v>1</v>
      </c>
      <c r="C18" s="36">
        <f ca="1">SUM(INDIRECT(C12):INDIRECT(C13))</f>
        <v>0.2</v>
      </c>
      <c r="D18" s="82">
        <f ca="1">SUM(INDIRECT(D12):INDIRECT(D13))</f>
        <v>6.2649999999999997E-2</v>
      </c>
      <c r="E18" s="82">
        <f ca="1">SUM(INDIRECT(E12):INDIRECT(E13))</f>
        <v>-9.764499991433695E-4</v>
      </c>
      <c r="F18" s="43">
        <f ca="1">SUM(INDIRECT(F12):INDIRECT(F13))</f>
        <v>1.2529999999999999E-2</v>
      </c>
      <c r="G18" s="43">
        <f ca="1">SUM(INDIRECT(G12):INDIRECT(G13))</f>
        <v>-1.9528999982867392E-4</v>
      </c>
      <c r="H18" s="43">
        <f ca="1">SUM(INDIRECT(H12):INDIRECT(H13))</f>
        <v>7.8500449999999991E-4</v>
      </c>
      <c r="I18" s="43">
        <f ca="1">SUM(INDIRECT(I12):INDIRECT(I13))</f>
        <v>4.9180531924999992E-5</v>
      </c>
      <c r="J18" s="43">
        <f ca="1">SUM(INDIRECT(J12):INDIRECT(J13))</f>
        <v>3.0811603251012495E-6</v>
      </c>
      <c r="K18" s="43">
        <f ca="1">SUM(INDIRECT(K12):INDIRECT(K13))</f>
        <v>-1.223491848926642E-5</v>
      </c>
      <c r="L18" s="43">
        <f ca="1">SUM(INDIRECT(L12):INDIRECT(L13))</f>
        <v>-7.6651764335254118E-7</v>
      </c>
      <c r="M18" s="36"/>
      <c r="N18" s="36" t="e">
        <f ca="1">SUM(INDIRECT(N12):INDIRECT(N13))</f>
        <v>#DIV/0!</v>
      </c>
      <c r="O18" s="36">
        <f ca="1">SQRT(SUM(INDIRECT(O12):INDIRECT(O13)))</f>
        <v>0</v>
      </c>
      <c r="P18" s="36">
        <f ca="1">SQRT(SUM(INDIRECT(P12):INDIRECT(P13)))</f>
        <v>0</v>
      </c>
      <c r="Q18" s="36">
        <f ca="1">SQRT(SUM(INDIRECT(Q12):INDIRECT(Q13)))</f>
        <v>0</v>
      </c>
      <c r="R18" s="36"/>
      <c r="S18" s="36"/>
      <c r="T18" s="36"/>
      <c r="U18" s="36">
        <v>2.1</v>
      </c>
      <c r="V18" s="36" t="e">
        <f t="shared" ca="1" si="0"/>
        <v>#DIV/0!</v>
      </c>
      <c r="W18" s="36"/>
      <c r="X18" s="36"/>
      <c r="Y18" s="36"/>
      <c r="Z18" s="36"/>
      <c r="AA18" s="36">
        <v>18</v>
      </c>
      <c r="AB18" s="36" t="s">
        <v>90</v>
      </c>
      <c r="AC18" s="36"/>
      <c r="AD18" s="36"/>
      <c r="AE18" s="36"/>
      <c r="AF18" s="36"/>
      <c r="AG18" s="36"/>
      <c r="AH18" s="36"/>
      <c r="AI18" s="36"/>
    </row>
    <row r="19" spans="1:35" x14ac:dyDescent="0.2">
      <c r="A19" s="69" t="s">
        <v>91</v>
      </c>
      <c r="B19" s="36"/>
      <c r="C19" s="36"/>
      <c r="D19" s="36"/>
      <c r="E19" s="36"/>
      <c r="F19" s="70" t="s">
        <v>92</v>
      </c>
      <c r="G19" s="70" t="s">
        <v>93</v>
      </c>
      <c r="H19" s="70" t="s">
        <v>94</v>
      </c>
      <c r="I19" s="70" t="s">
        <v>95</v>
      </c>
      <c r="J19" s="70" t="s">
        <v>96</v>
      </c>
      <c r="K19" s="70" t="s">
        <v>97</v>
      </c>
      <c r="L19" s="70" t="s">
        <v>98</v>
      </c>
      <c r="M19" s="33"/>
      <c r="N19" s="33"/>
      <c r="O19" s="33"/>
      <c r="P19" s="33"/>
      <c r="Q19" s="33"/>
      <c r="R19" s="36"/>
      <c r="S19" s="36"/>
      <c r="T19" s="36"/>
      <c r="U19" s="36">
        <v>2.2000000000000002</v>
      </c>
      <c r="V19" s="36" t="e">
        <f t="shared" ca="1" si="0"/>
        <v>#DIV/0!</v>
      </c>
      <c r="W19" s="36"/>
      <c r="X19" s="36"/>
      <c r="Y19" s="36"/>
      <c r="Z19" s="36"/>
      <c r="AA19" s="36">
        <v>19</v>
      </c>
      <c r="AB19" s="36" t="s">
        <v>99</v>
      </c>
      <c r="AC19" s="36"/>
      <c r="AD19" s="36"/>
      <c r="AE19" s="36"/>
      <c r="AF19" s="36"/>
      <c r="AG19" s="36"/>
      <c r="AH19" s="36"/>
      <c r="AI19" s="36"/>
    </row>
    <row r="20" spans="1:35" ht="15" thickBot="1" x14ac:dyDescent="0.25">
      <c r="A20" s="6" t="s">
        <v>100</v>
      </c>
      <c r="B20" s="6" t="s">
        <v>101</v>
      </c>
      <c r="C20" s="6" t="s">
        <v>119</v>
      </c>
      <c r="D20" s="6" t="s">
        <v>100</v>
      </c>
      <c r="E20" s="6" t="s">
        <v>101</v>
      </c>
      <c r="F20" s="6" t="s">
        <v>120</v>
      </c>
      <c r="G20" s="6" t="s">
        <v>121</v>
      </c>
      <c r="H20" s="6" t="s">
        <v>129</v>
      </c>
      <c r="I20" s="6" t="s">
        <v>130</v>
      </c>
      <c r="J20" s="6" t="s">
        <v>131</v>
      </c>
      <c r="K20" s="6" t="s">
        <v>122</v>
      </c>
      <c r="L20" s="6" t="s">
        <v>132</v>
      </c>
      <c r="M20" s="17" t="s">
        <v>102</v>
      </c>
      <c r="N20" s="6" t="s">
        <v>103</v>
      </c>
      <c r="O20" s="6" t="s">
        <v>104</v>
      </c>
      <c r="P20" s="6" t="s">
        <v>105</v>
      </c>
      <c r="Q20" s="6" t="s">
        <v>106</v>
      </c>
      <c r="R20" s="45" t="s">
        <v>107</v>
      </c>
      <c r="S20" s="36"/>
      <c r="T20" s="36"/>
      <c r="U20" s="36">
        <v>2.2999999999999998</v>
      </c>
      <c r="V20" s="36" t="e">
        <f t="shared" ca="1" si="0"/>
        <v>#DIV/0!</v>
      </c>
      <c r="W20" s="36"/>
      <c r="X20" s="36"/>
      <c r="Y20" s="36"/>
      <c r="Z20" s="36"/>
      <c r="AA20" s="36">
        <v>20</v>
      </c>
      <c r="AB20" s="36" t="s">
        <v>108</v>
      </c>
      <c r="AC20" s="36"/>
      <c r="AD20" s="36"/>
      <c r="AE20" s="36"/>
      <c r="AF20" s="36"/>
      <c r="AG20" s="36"/>
      <c r="AH20" s="36"/>
      <c r="AI20" s="36"/>
    </row>
    <row r="21" spans="1:35" x14ac:dyDescent="0.2">
      <c r="A21" s="71">
        <v>626.5</v>
      </c>
      <c r="B21" s="71">
        <v>-9.764499991433695E-4</v>
      </c>
      <c r="C21" s="83">
        <v>0.2</v>
      </c>
      <c r="D21" s="72">
        <f>A21/A$18</f>
        <v>6.2649999999999997E-2</v>
      </c>
      <c r="E21" s="72">
        <f>B21/B$18</f>
        <v>-9.764499991433695E-4</v>
      </c>
      <c r="F21" s="67">
        <f>$C21*D21</f>
        <v>1.2529999999999999E-2</v>
      </c>
      <c r="G21" s="67">
        <f>$C21*E21</f>
        <v>-1.9528999982867392E-4</v>
      </c>
      <c r="H21" s="67">
        <f>C21*D21*D21</f>
        <v>7.8500449999999991E-4</v>
      </c>
      <c r="I21" s="67">
        <f>C21*D21*D21*D21</f>
        <v>4.9180531924999992E-5</v>
      </c>
      <c r="J21" s="67">
        <f>C21*D21*D21*D21*D21</f>
        <v>3.0811603251012495E-6</v>
      </c>
      <c r="K21" s="67">
        <f>C21*E21*D21</f>
        <v>-1.223491848926642E-5</v>
      </c>
      <c r="L21" s="67">
        <f>C21*E21*D21*D21</f>
        <v>-7.6651764335254118E-7</v>
      </c>
      <c r="M21" s="67" t="e">
        <f t="shared" ref="M21:M84" ca="1" si="4">+E$4+E$5*D21+E$6*D21^2</f>
        <v>#DIV/0!</v>
      </c>
      <c r="N21" s="67" t="e">
        <f ca="1">C21*(M21-E21)^2</f>
        <v>#DIV/0!</v>
      </c>
      <c r="O21" s="84">
        <f ca="1">(C21*O$1-O$2*F21+O$3*H21)^2</f>
        <v>0</v>
      </c>
      <c r="P21" s="67">
        <f ca="1">(-C21*O$2+O$4*F21-O$5*H21)^2</f>
        <v>0</v>
      </c>
      <c r="Q21" s="67">
        <f ca="1">+(C21*O$3-F21*O$5+H21*O$6)^2</f>
        <v>0</v>
      </c>
      <c r="R21" s="36" t="e">
        <f t="shared" ref="R21:R84" ca="1" si="5">+E21-M21</f>
        <v>#DIV/0!</v>
      </c>
      <c r="S21" s="36"/>
      <c r="T21" s="36"/>
      <c r="U21" s="36">
        <v>2.4</v>
      </c>
      <c r="V21" s="36" t="e">
        <f t="shared" ca="1" si="0"/>
        <v>#DIV/0!</v>
      </c>
      <c r="W21" s="36"/>
      <c r="X21" s="36"/>
      <c r="Y21" s="36"/>
      <c r="Z21" s="36"/>
      <c r="AA21" s="36">
        <v>21</v>
      </c>
      <c r="AB21" s="36" t="s">
        <v>109</v>
      </c>
      <c r="AC21" s="36"/>
      <c r="AD21" s="36"/>
      <c r="AE21" s="36"/>
      <c r="AF21" s="36"/>
      <c r="AG21" s="36"/>
      <c r="AH21" s="36"/>
      <c r="AI21" s="36"/>
    </row>
    <row r="22" spans="1:35" x14ac:dyDescent="0.2">
      <c r="A22" s="71"/>
      <c r="B22" s="71"/>
      <c r="C22" s="71"/>
      <c r="D22" s="72">
        <f t="shared" ref="D22:E85" si="6">A22/A$18</f>
        <v>0</v>
      </c>
      <c r="E22" s="72">
        <f t="shared" si="6"/>
        <v>0</v>
      </c>
      <c r="F22" s="67">
        <f t="shared" ref="F22:G85" si="7">$C22*D22</f>
        <v>0</v>
      </c>
      <c r="G22" s="67">
        <f t="shared" si="7"/>
        <v>0</v>
      </c>
      <c r="H22" s="67">
        <f t="shared" ref="H22:H85" si="8">C22*D22*D22</f>
        <v>0</v>
      </c>
      <c r="I22" s="67">
        <f t="shared" ref="I22:I85" si="9">C22*D22*D22*D22</f>
        <v>0</v>
      </c>
      <c r="J22" s="67">
        <f t="shared" ref="J22:J85" si="10">C22*D22*D22*D22*D22</f>
        <v>0</v>
      </c>
      <c r="K22" s="67">
        <f t="shared" ref="K22:K85" si="11">C22*E22*D22</f>
        <v>0</v>
      </c>
      <c r="L22" s="67">
        <f t="shared" ref="L22:L85" si="12">C22*E22*D22*D22</f>
        <v>0</v>
      </c>
      <c r="M22" s="67" t="e">
        <f t="shared" ca="1" si="4"/>
        <v>#DIV/0!</v>
      </c>
      <c r="N22" s="67" t="e">
        <f t="shared" ref="N22:N85" ca="1" si="13">C22*(M22-E22)^2</f>
        <v>#DIV/0!</v>
      </c>
      <c r="O22" s="84">
        <f t="shared" ref="O22:O85" ca="1" si="14">(C22*O$1-O$2*F22+O$3*H22)^2</f>
        <v>0</v>
      </c>
      <c r="P22" s="67">
        <f t="shared" ref="P22:P85" ca="1" si="15">(-C22*O$2+O$4*F22-O$5*H22)^2</f>
        <v>0</v>
      </c>
      <c r="Q22" s="67">
        <f t="shared" ref="Q22:Q85" ca="1" si="16">+(C22*O$3-F22*O$5+H22*O$6)^2</f>
        <v>0</v>
      </c>
      <c r="R22" s="36" t="e">
        <f t="shared" ca="1" si="5"/>
        <v>#DIV/0!</v>
      </c>
      <c r="S22" s="36"/>
      <c r="T22" s="36"/>
      <c r="U22" s="36">
        <v>2.5</v>
      </c>
      <c r="V22" s="36" t="e">
        <f t="shared" ca="1" si="0"/>
        <v>#DIV/0!</v>
      </c>
      <c r="W22" s="36"/>
      <c r="X22" s="36"/>
      <c r="Y22" s="36"/>
      <c r="Z22" s="36"/>
      <c r="AA22" s="36">
        <v>22</v>
      </c>
      <c r="AB22" s="36" t="s">
        <v>110</v>
      </c>
      <c r="AC22" s="36"/>
      <c r="AD22" s="36"/>
      <c r="AE22" s="36"/>
      <c r="AF22" s="36"/>
      <c r="AG22" s="36"/>
      <c r="AH22" s="36"/>
      <c r="AI22" s="36"/>
    </row>
    <row r="23" spans="1:35" x14ac:dyDescent="0.2">
      <c r="A23" s="71"/>
      <c r="B23" s="71"/>
      <c r="C23" s="71"/>
      <c r="D23" s="72">
        <f t="shared" si="6"/>
        <v>0</v>
      </c>
      <c r="E23" s="72">
        <f t="shared" si="6"/>
        <v>0</v>
      </c>
      <c r="F23" s="67">
        <f t="shared" si="7"/>
        <v>0</v>
      </c>
      <c r="G23" s="67">
        <f t="shared" si="7"/>
        <v>0</v>
      </c>
      <c r="H23" s="67">
        <f t="shared" si="8"/>
        <v>0</v>
      </c>
      <c r="I23" s="67">
        <f t="shared" si="9"/>
        <v>0</v>
      </c>
      <c r="J23" s="67">
        <f t="shared" si="10"/>
        <v>0</v>
      </c>
      <c r="K23" s="67">
        <f t="shared" si="11"/>
        <v>0</v>
      </c>
      <c r="L23" s="67">
        <f t="shared" si="12"/>
        <v>0</v>
      </c>
      <c r="M23" s="67" t="e">
        <f t="shared" ca="1" si="4"/>
        <v>#DIV/0!</v>
      </c>
      <c r="N23" s="67" t="e">
        <f t="shared" ca="1" si="13"/>
        <v>#DIV/0!</v>
      </c>
      <c r="O23" s="84">
        <f t="shared" ca="1" si="14"/>
        <v>0</v>
      </c>
      <c r="P23" s="67">
        <f t="shared" ca="1" si="15"/>
        <v>0</v>
      </c>
      <c r="Q23" s="67">
        <f t="shared" ca="1" si="16"/>
        <v>0</v>
      </c>
      <c r="R23" s="36" t="e">
        <f t="shared" ca="1" si="5"/>
        <v>#DIV/0!</v>
      </c>
      <c r="S23" s="36"/>
      <c r="T23" s="36"/>
      <c r="U23" s="36">
        <v>2.6</v>
      </c>
      <c r="V23" s="36" t="e">
        <f t="shared" ca="1" si="0"/>
        <v>#DIV/0!</v>
      </c>
      <c r="W23" s="36"/>
      <c r="X23" s="36"/>
      <c r="Y23" s="36"/>
      <c r="Z23" s="36"/>
      <c r="AA23" s="36">
        <v>23</v>
      </c>
      <c r="AB23" s="36" t="s">
        <v>111</v>
      </c>
      <c r="AC23" s="36"/>
      <c r="AD23" s="36"/>
      <c r="AE23" s="36"/>
      <c r="AF23" s="36"/>
      <c r="AG23" s="36"/>
      <c r="AH23" s="36"/>
      <c r="AI23" s="36"/>
    </row>
    <row r="24" spans="1:35" x14ac:dyDescent="0.2">
      <c r="A24" s="71"/>
      <c r="B24" s="71"/>
      <c r="C24" s="71"/>
      <c r="D24" s="72">
        <f t="shared" si="6"/>
        <v>0</v>
      </c>
      <c r="E24" s="72">
        <f t="shared" si="6"/>
        <v>0</v>
      </c>
      <c r="F24" s="67">
        <f t="shared" si="7"/>
        <v>0</v>
      </c>
      <c r="G24" s="67">
        <f t="shared" si="7"/>
        <v>0</v>
      </c>
      <c r="H24" s="67">
        <f t="shared" si="8"/>
        <v>0</v>
      </c>
      <c r="I24" s="67">
        <f t="shared" si="9"/>
        <v>0</v>
      </c>
      <c r="J24" s="67">
        <f t="shared" si="10"/>
        <v>0</v>
      </c>
      <c r="K24" s="67">
        <f t="shared" si="11"/>
        <v>0</v>
      </c>
      <c r="L24" s="67">
        <f t="shared" si="12"/>
        <v>0</v>
      </c>
      <c r="M24" s="67" t="e">
        <f t="shared" ca="1" si="4"/>
        <v>#DIV/0!</v>
      </c>
      <c r="N24" s="67" t="e">
        <f t="shared" ca="1" si="13"/>
        <v>#DIV/0!</v>
      </c>
      <c r="O24" s="84">
        <f t="shared" ca="1" si="14"/>
        <v>0</v>
      </c>
      <c r="P24" s="67">
        <f t="shared" ca="1" si="15"/>
        <v>0</v>
      </c>
      <c r="Q24" s="67">
        <f t="shared" ca="1" si="16"/>
        <v>0</v>
      </c>
      <c r="R24" s="36" t="e">
        <f t="shared" ca="1" si="5"/>
        <v>#DIV/0!</v>
      </c>
      <c r="S24" s="36"/>
      <c r="T24" s="36"/>
      <c r="U24" s="36">
        <v>2.7</v>
      </c>
      <c r="V24" s="36" t="e">
        <f t="shared" ca="1" si="0"/>
        <v>#DIV/0!</v>
      </c>
      <c r="W24" s="36"/>
      <c r="X24" s="36"/>
      <c r="Y24" s="36"/>
      <c r="Z24" s="36"/>
      <c r="AA24" s="36">
        <v>24</v>
      </c>
      <c r="AB24" s="36" t="s">
        <v>100</v>
      </c>
      <c r="AC24" s="36"/>
      <c r="AD24" s="36"/>
      <c r="AE24" s="36"/>
      <c r="AF24" s="36"/>
      <c r="AG24" s="36"/>
      <c r="AH24" s="36"/>
      <c r="AI24" s="36"/>
    </row>
    <row r="25" spans="1:35" x14ac:dyDescent="0.2">
      <c r="A25" s="71"/>
      <c r="B25" s="71"/>
      <c r="C25" s="71"/>
      <c r="D25" s="72">
        <f t="shared" si="6"/>
        <v>0</v>
      </c>
      <c r="E25" s="72">
        <f t="shared" si="6"/>
        <v>0</v>
      </c>
      <c r="F25" s="67">
        <f t="shared" si="7"/>
        <v>0</v>
      </c>
      <c r="G25" s="67">
        <f t="shared" si="7"/>
        <v>0</v>
      </c>
      <c r="H25" s="67">
        <f t="shared" si="8"/>
        <v>0</v>
      </c>
      <c r="I25" s="67">
        <f t="shared" si="9"/>
        <v>0</v>
      </c>
      <c r="J25" s="67">
        <f t="shared" si="10"/>
        <v>0</v>
      </c>
      <c r="K25" s="67">
        <f t="shared" si="11"/>
        <v>0</v>
      </c>
      <c r="L25" s="67">
        <f t="shared" si="12"/>
        <v>0</v>
      </c>
      <c r="M25" s="67" t="e">
        <f t="shared" ca="1" si="4"/>
        <v>#DIV/0!</v>
      </c>
      <c r="N25" s="67" t="e">
        <f t="shared" ca="1" si="13"/>
        <v>#DIV/0!</v>
      </c>
      <c r="O25" s="84">
        <f t="shared" ca="1" si="14"/>
        <v>0</v>
      </c>
      <c r="P25" s="67">
        <f t="shared" ca="1" si="15"/>
        <v>0</v>
      </c>
      <c r="Q25" s="67">
        <f t="shared" ca="1" si="16"/>
        <v>0</v>
      </c>
      <c r="R25" s="36" t="e">
        <f t="shared" ca="1" si="5"/>
        <v>#DIV/0!</v>
      </c>
      <c r="S25" s="36"/>
      <c r="T25" s="36"/>
      <c r="U25" s="36">
        <v>2.8</v>
      </c>
      <c r="V25" s="36" t="e">
        <f t="shared" ca="1" si="0"/>
        <v>#DIV/0!</v>
      </c>
      <c r="W25" s="36"/>
      <c r="X25" s="36"/>
      <c r="Y25" s="36"/>
      <c r="Z25" s="36"/>
      <c r="AA25" s="36">
        <v>25</v>
      </c>
      <c r="AB25" s="36" t="s">
        <v>101</v>
      </c>
      <c r="AC25" s="36"/>
      <c r="AD25" s="36"/>
      <c r="AE25" s="36"/>
      <c r="AF25" s="36"/>
      <c r="AG25" s="36"/>
      <c r="AH25" s="36"/>
      <c r="AI25" s="36"/>
    </row>
    <row r="26" spans="1:35" x14ac:dyDescent="0.2">
      <c r="A26" s="71"/>
      <c r="B26" s="71"/>
      <c r="C26" s="71"/>
      <c r="D26" s="72">
        <f t="shared" si="6"/>
        <v>0</v>
      </c>
      <c r="E26" s="72">
        <f t="shared" si="6"/>
        <v>0</v>
      </c>
      <c r="F26" s="67">
        <f t="shared" si="7"/>
        <v>0</v>
      </c>
      <c r="G26" s="67">
        <f t="shared" si="7"/>
        <v>0</v>
      </c>
      <c r="H26" s="67">
        <f t="shared" si="8"/>
        <v>0</v>
      </c>
      <c r="I26" s="67">
        <f t="shared" si="9"/>
        <v>0</v>
      </c>
      <c r="J26" s="67">
        <f t="shared" si="10"/>
        <v>0</v>
      </c>
      <c r="K26" s="67">
        <f t="shared" si="11"/>
        <v>0</v>
      </c>
      <c r="L26" s="67">
        <f t="shared" si="12"/>
        <v>0</v>
      </c>
      <c r="M26" s="67" t="e">
        <f t="shared" ca="1" si="4"/>
        <v>#DIV/0!</v>
      </c>
      <c r="N26" s="67" t="e">
        <f t="shared" ca="1" si="13"/>
        <v>#DIV/0!</v>
      </c>
      <c r="O26" s="84">
        <f t="shared" ca="1" si="14"/>
        <v>0</v>
      </c>
      <c r="P26" s="67">
        <f t="shared" ca="1" si="15"/>
        <v>0</v>
      </c>
      <c r="Q26" s="67">
        <f t="shared" ca="1" si="16"/>
        <v>0</v>
      </c>
      <c r="R26" s="36" t="e">
        <f t="shared" ca="1" si="5"/>
        <v>#DIV/0!</v>
      </c>
      <c r="S26" s="36"/>
      <c r="T26" s="36"/>
      <c r="U26" s="36">
        <v>2.9</v>
      </c>
      <c r="V26" s="36" t="e">
        <f t="shared" ca="1" si="0"/>
        <v>#DIV/0!</v>
      </c>
      <c r="W26" s="36"/>
      <c r="X26" s="36"/>
      <c r="Y26" s="36"/>
      <c r="Z26" s="36"/>
      <c r="AA26" s="36">
        <v>26</v>
      </c>
      <c r="AB26" s="36" t="s">
        <v>112</v>
      </c>
      <c r="AC26" s="36"/>
      <c r="AD26" s="36"/>
      <c r="AE26" s="36"/>
      <c r="AF26" s="36"/>
      <c r="AG26" s="36"/>
      <c r="AH26" s="36"/>
      <c r="AI26" s="36"/>
    </row>
    <row r="27" spans="1:35" x14ac:dyDescent="0.2">
      <c r="A27" s="71"/>
      <c r="B27" s="71"/>
      <c r="C27" s="71"/>
      <c r="D27" s="72">
        <f t="shared" si="6"/>
        <v>0</v>
      </c>
      <c r="E27" s="72">
        <f t="shared" si="6"/>
        <v>0</v>
      </c>
      <c r="F27" s="67">
        <f t="shared" si="7"/>
        <v>0</v>
      </c>
      <c r="G27" s="67">
        <f t="shared" si="7"/>
        <v>0</v>
      </c>
      <c r="H27" s="67">
        <f t="shared" si="8"/>
        <v>0</v>
      </c>
      <c r="I27" s="67">
        <f t="shared" si="9"/>
        <v>0</v>
      </c>
      <c r="J27" s="67">
        <f t="shared" si="10"/>
        <v>0</v>
      </c>
      <c r="K27" s="67">
        <f t="shared" si="11"/>
        <v>0</v>
      </c>
      <c r="L27" s="67">
        <f t="shared" si="12"/>
        <v>0</v>
      </c>
      <c r="M27" s="67" t="e">
        <f t="shared" ca="1" si="4"/>
        <v>#DIV/0!</v>
      </c>
      <c r="N27" s="67" t="e">
        <f t="shared" ca="1" si="13"/>
        <v>#DIV/0!</v>
      </c>
      <c r="O27" s="84">
        <f t="shared" ca="1" si="14"/>
        <v>0</v>
      </c>
      <c r="P27" s="67">
        <f t="shared" ca="1" si="15"/>
        <v>0</v>
      </c>
      <c r="Q27" s="67">
        <f t="shared" ca="1" si="16"/>
        <v>0</v>
      </c>
      <c r="R27" s="36" t="e">
        <f t="shared" ca="1" si="5"/>
        <v>#DIV/0!</v>
      </c>
      <c r="S27" s="36"/>
      <c r="T27" s="36"/>
      <c r="U27" s="36">
        <v>3</v>
      </c>
      <c r="V27" s="36" t="e">
        <f t="shared" ca="1" si="0"/>
        <v>#DIV/0!</v>
      </c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</row>
    <row r="28" spans="1:35" x14ac:dyDescent="0.2">
      <c r="A28" s="71"/>
      <c r="B28" s="71"/>
      <c r="C28" s="71"/>
      <c r="D28" s="72">
        <f t="shared" si="6"/>
        <v>0</v>
      </c>
      <c r="E28" s="72">
        <f t="shared" si="6"/>
        <v>0</v>
      </c>
      <c r="F28" s="67">
        <f t="shared" si="7"/>
        <v>0</v>
      </c>
      <c r="G28" s="67">
        <f t="shared" si="7"/>
        <v>0</v>
      </c>
      <c r="H28" s="67">
        <f t="shared" si="8"/>
        <v>0</v>
      </c>
      <c r="I28" s="67">
        <f t="shared" si="9"/>
        <v>0</v>
      </c>
      <c r="J28" s="67">
        <f t="shared" si="10"/>
        <v>0</v>
      </c>
      <c r="K28" s="67">
        <f t="shared" si="11"/>
        <v>0</v>
      </c>
      <c r="L28" s="67">
        <f t="shared" si="12"/>
        <v>0</v>
      </c>
      <c r="M28" s="67" t="e">
        <f t="shared" ca="1" si="4"/>
        <v>#DIV/0!</v>
      </c>
      <c r="N28" s="67" t="e">
        <f t="shared" ca="1" si="13"/>
        <v>#DIV/0!</v>
      </c>
      <c r="O28" s="84">
        <f t="shared" ca="1" si="14"/>
        <v>0</v>
      </c>
      <c r="P28" s="67">
        <f t="shared" ca="1" si="15"/>
        <v>0</v>
      </c>
      <c r="Q28" s="67">
        <f t="shared" ca="1" si="16"/>
        <v>0</v>
      </c>
      <c r="R28" s="36" t="e">
        <f t="shared" ca="1" si="5"/>
        <v>#DIV/0!</v>
      </c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</row>
    <row r="29" spans="1:35" x14ac:dyDescent="0.2">
      <c r="A29" s="71"/>
      <c r="B29" s="71"/>
      <c r="C29" s="71"/>
      <c r="D29" s="72">
        <f t="shared" si="6"/>
        <v>0</v>
      </c>
      <c r="E29" s="72">
        <f t="shared" si="6"/>
        <v>0</v>
      </c>
      <c r="F29" s="67">
        <f t="shared" si="7"/>
        <v>0</v>
      </c>
      <c r="G29" s="67">
        <f t="shared" si="7"/>
        <v>0</v>
      </c>
      <c r="H29" s="67">
        <f t="shared" si="8"/>
        <v>0</v>
      </c>
      <c r="I29" s="67">
        <f t="shared" si="9"/>
        <v>0</v>
      </c>
      <c r="J29" s="67">
        <f t="shared" si="10"/>
        <v>0</v>
      </c>
      <c r="K29" s="67">
        <f t="shared" si="11"/>
        <v>0</v>
      </c>
      <c r="L29" s="67">
        <f t="shared" si="12"/>
        <v>0</v>
      </c>
      <c r="M29" s="67" t="e">
        <f t="shared" ca="1" si="4"/>
        <v>#DIV/0!</v>
      </c>
      <c r="N29" s="67" t="e">
        <f t="shared" ca="1" si="13"/>
        <v>#DIV/0!</v>
      </c>
      <c r="O29" s="84">
        <f t="shared" ca="1" si="14"/>
        <v>0</v>
      </c>
      <c r="P29" s="67">
        <f t="shared" ca="1" si="15"/>
        <v>0</v>
      </c>
      <c r="Q29" s="67">
        <f t="shared" ca="1" si="16"/>
        <v>0</v>
      </c>
      <c r="R29" s="36" t="e">
        <f t="shared" ca="1" si="5"/>
        <v>#DIV/0!</v>
      </c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</row>
    <row r="30" spans="1:35" x14ac:dyDescent="0.2">
      <c r="A30" s="71"/>
      <c r="B30" s="71"/>
      <c r="C30" s="71"/>
      <c r="D30" s="72">
        <f t="shared" si="6"/>
        <v>0</v>
      </c>
      <c r="E30" s="72">
        <f t="shared" si="6"/>
        <v>0</v>
      </c>
      <c r="F30" s="67">
        <f t="shared" si="7"/>
        <v>0</v>
      </c>
      <c r="G30" s="67">
        <f t="shared" si="7"/>
        <v>0</v>
      </c>
      <c r="H30" s="67">
        <f t="shared" si="8"/>
        <v>0</v>
      </c>
      <c r="I30" s="67">
        <f t="shared" si="9"/>
        <v>0</v>
      </c>
      <c r="J30" s="67">
        <f t="shared" si="10"/>
        <v>0</v>
      </c>
      <c r="K30" s="67">
        <f t="shared" si="11"/>
        <v>0</v>
      </c>
      <c r="L30" s="67">
        <f t="shared" si="12"/>
        <v>0</v>
      </c>
      <c r="M30" s="67" t="e">
        <f t="shared" ca="1" si="4"/>
        <v>#DIV/0!</v>
      </c>
      <c r="N30" s="67" t="e">
        <f t="shared" ca="1" si="13"/>
        <v>#DIV/0!</v>
      </c>
      <c r="O30" s="84">
        <f t="shared" ca="1" si="14"/>
        <v>0</v>
      </c>
      <c r="P30" s="67">
        <f t="shared" ca="1" si="15"/>
        <v>0</v>
      </c>
      <c r="Q30" s="67">
        <f t="shared" ca="1" si="16"/>
        <v>0</v>
      </c>
      <c r="R30" s="36" t="e">
        <f t="shared" ca="1" si="5"/>
        <v>#DIV/0!</v>
      </c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</row>
    <row r="31" spans="1:35" x14ac:dyDescent="0.2">
      <c r="A31" s="71"/>
      <c r="B31" s="71"/>
      <c r="C31" s="71"/>
      <c r="D31" s="72">
        <f t="shared" si="6"/>
        <v>0</v>
      </c>
      <c r="E31" s="72">
        <f t="shared" si="6"/>
        <v>0</v>
      </c>
      <c r="F31" s="67">
        <f t="shared" si="7"/>
        <v>0</v>
      </c>
      <c r="G31" s="67">
        <f t="shared" si="7"/>
        <v>0</v>
      </c>
      <c r="H31" s="67">
        <f t="shared" si="8"/>
        <v>0</v>
      </c>
      <c r="I31" s="67">
        <f t="shared" si="9"/>
        <v>0</v>
      </c>
      <c r="J31" s="67">
        <f t="shared" si="10"/>
        <v>0</v>
      </c>
      <c r="K31" s="67">
        <f t="shared" si="11"/>
        <v>0</v>
      </c>
      <c r="L31" s="67">
        <f t="shared" si="12"/>
        <v>0</v>
      </c>
      <c r="M31" s="67" t="e">
        <f t="shared" ca="1" si="4"/>
        <v>#DIV/0!</v>
      </c>
      <c r="N31" s="67" t="e">
        <f t="shared" ca="1" si="13"/>
        <v>#DIV/0!</v>
      </c>
      <c r="O31" s="84">
        <f t="shared" ca="1" si="14"/>
        <v>0</v>
      </c>
      <c r="P31" s="67">
        <f t="shared" ca="1" si="15"/>
        <v>0</v>
      </c>
      <c r="Q31" s="67">
        <f t="shared" ca="1" si="16"/>
        <v>0</v>
      </c>
      <c r="R31" s="36" t="e">
        <f t="shared" ca="1" si="5"/>
        <v>#DIV/0!</v>
      </c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</row>
    <row r="32" spans="1:35" x14ac:dyDescent="0.2">
      <c r="A32" s="71"/>
      <c r="B32" s="71"/>
      <c r="C32" s="71"/>
      <c r="D32" s="72">
        <f t="shared" si="6"/>
        <v>0</v>
      </c>
      <c r="E32" s="72">
        <f t="shared" si="6"/>
        <v>0</v>
      </c>
      <c r="F32" s="67">
        <f t="shared" si="7"/>
        <v>0</v>
      </c>
      <c r="G32" s="67">
        <f t="shared" si="7"/>
        <v>0</v>
      </c>
      <c r="H32" s="67">
        <f t="shared" si="8"/>
        <v>0</v>
      </c>
      <c r="I32" s="67">
        <f t="shared" si="9"/>
        <v>0</v>
      </c>
      <c r="J32" s="67">
        <f t="shared" si="10"/>
        <v>0</v>
      </c>
      <c r="K32" s="67">
        <f t="shared" si="11"/>
        <v>0</v>
      </c>
      <c r="L32" s="67">
        <f t="shared" si="12"/>
        <v>0</v>
      </c>
      <c r="M32" s="67" t="e">
        <f t="shared" ca="1" si="4"/>
        <v>#DIV/0!</v>
      </c>
      <c r="N32" s="67" t="e">
        <f t="shared" ca="1" si="13"/>
        <v>#DIV/0!</v>
      </c>
      <c r="O32" s="84">
        <f t="shared" ca="1" si="14"/>
        <v>0</v>
      </c>
      <c r="P32" s="67">
        <f t="shared" ca="1" si="15"/>
        <v>0</v>
      </c>
      <c r="Q32" s="67">
        <f t="shared" ca="1" si="16"/>
        <v>0</v>
      </c>
      <c r="R32" s="36" t="e">
        <f t="shared" ca="1" si="5"/>
        <v>#DIV/0!</v>
      </c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</row>
    <row r="33" spans="1:35" x14ac:dyDescent="0.2">
      <c r="A33" s="71"/>
      <c r="B33" s="71"/>
      <c r="C33" s="71"/>
      <c r="D33" s="72">
        <f t="shared" si="6"/>
        <v>0</v>
      </c>
      <c r="E33" s="72">
        <f t="shared" si="6"/>
        <v>0</v>
      </c>
      <c r="F33" s="67">
        <f t="shared" si="7"/>
        <v>0</v>
      </c>
      <c r="G33" s="67">
        <f t="shared" si="7"/>
        <v>0</v>
      </c>
      <c r="H33" s="67">
        <f t="shared" si="8"/>
        <v>0</v>
      </c>
      <c r="I33" s="67">
        <f t="shared" si="9"/>
        <v>0</v>
      </c>
      <c r="J33" s="67">
        <f t="shared" si="10"/>
        <v>0</v>
      </c>
      <c r="K33" s="67">
        <f t="shared" si="11"/>
        <v>0</v>
      </c>
      <c r="L33" s="67">
        <f t="shared" si="12"/>
        <v>0</v>
      </c>
      <c r="M33" s="67" t="e">
        <f t="shared" ca="1" si="4"/>
        <v>#DIV/0!</v>
      </c>
      <c r="N33" s="67" t="e">
        <f t="shared" ca="1" si="13"/>
        <v>#DIV/0!</v>
      </c>
      <c r="O33" s="84">
        <f t="shared" ca="1" si="14"/>
        <v>0</v>
      </c>
      <c r="P33" s="67">
        <f t="shared" ca="1" si="15"/>
        <v>0</v>
      </c>
      <c r="Q33" s="67">
        <f t="shared" ca="1" si="16"/>
        <v>0</v>
      </c>
      <c r="R33" s="36" t="e">
        <f t="shared" ca="1" si="5"/>
        <v>#DIV/0!</v>
      </c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</row>
    <row r="34" spans="1:35" x14ac:dyDescent="0.2">
      <c r="A34" s="71"/>
      <c r="B34" s="71"/>
      <c r="C34" s="71"/>
      <c r="D34" s="72">
        <f t="shared" si="6"/>
        <v>0</v>
      </c>
      <c r="E34" s="72">
        <f t="shared" si="6"/>
        <v>0</v>
      </c>
      <c r="F34" s="67">
        <f t="shared" si="7"/>
        <v>0</v>
      </c>
      <c r="G34" s="67">
        <f t="shared" si="7"/>
        <v>0</v>
      </c>
      <c r="H34" s="67">
        <f t="shared" si="8"/>
        <v>0</v>
      </c>
      <c r="I34" s="67">
        <f t="shared" si="9"/>
        <v>0</v>
      </c>
      <c r="J34" s="67">
        <f t="shared" si="10"/>
        <v>0</v>
      </c>
      <c r="K34" s="67">
        <f t="shared" si="11"/>
        <v>0</v>
      </c>
      <c r="L34" s="67">
        <f t="shared" si="12"/>
        <v>0</v>
      </c>
      <c r="M34" s="67" t="e">
        <f t="shared" ca="1" si="4"/>
        <v>#DIV/0!</v>
      </c>
      <c r="N34" s="67" t="e">
        <f t="shared" ca="1" si="13"/>
        <v>#DIV/0!</v>
      </c>
      <c r="O34" s="84">
        <f t="shared" ca="1" si="14"/>
        <v>0</v>
      </c>
      <c r="P34" s="67">
        <f t="shared" ca="1" si="15"/>
        <v>0</v>
      </c>
      <c r="Q34" s="67">
        <f t="shared" ca="1" si="16"/>
        <v>0</v>
      </c>
      <c r="R34" s="36" t="e">
        <f t="shared" ca="1" si="5"/>
        <v>#DIV/0!</v>
      </c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</row>
    <row r="35" spans="1:35" x14ac:dyDescent="0.2">
      <c r="A35" s="71"/>
      <c r="B35" s="71"/>
      <c r="C35" s="71"/>
      <c r="D35" s="72">
        <f t="shared" si="6"/>
        <v>0</v>
      </c>
      <c r="E35" s="72">
        <f t="shared" si="6"/>
        <v>0</v>
      </c>
      <c r="F35" s="67">
        <f t="shared" si="7"/>
        <v>0</v>
      </c>
      <c r="G35" s="67">
        <f t="shared" si="7"/>
        <v>0</v>
      </c>
      <c r="H35" s="67">
        <f t="shared" si="8"/>
        <v>0</v>
      </c>
      <c r="I35" s="67">
        <f t="shared" si="9"/>
        <v>0</v>
      </c>
      <c r="J35" s="67">
        <f t="shared" si="10"/>
        <v>0</v>
      </c>
      <c r="K35" s="67">
        <f t="shared" si="11"/>
        <v>0</v>
      </c>
      <c r="L35" s="67">
        <f t="shared" si="12"/>
        <v>0</v>
      </c>
      <c r="M35" s="67" t="e">
        <f t="shared" ca="1" si="4"/>
        <v>#DIV/0!</v>
      </c>
      <c r="N35" s="67" t="e">
        <f t="shared" ca="1" si="13"/>
        <v>#DIV/0!</v>
      </c>
      <c r="O35" s="84">
        <f t="shared" ca="1" si="14"/>
        <v>0</v>
      </c>
      <c r="P35" s="67">
        <f t="shared" ca="1" si="15"/>
        <v>0</v>
      </c>
      <c r="Q35" s="67">
        <f t="shared" ca="1" si="16"/>
        <v>0</v>
      </c>
      <c r="R35" s="36" t="e">
        <f t="shared" ca="1" si="5"/>
        <v>#DIV/0!</v>
      </c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</row>
    <row r="36" spans="1:35" x14ac:dyDescent="0.2">
      <c r="A36" s="71"/>
      <c r="B36" s="71"/>
      <c r="C36" s="71"/>
      <c r="D36" s="72">
        <f t="shared" si="6"/>
        <v>0</v>
      </c>
      <c r="E36" s="72">
        <f t="shared" si="6"/>
        <v>0</v>
      </c>
      <c r="F36" s="67">
        <f t="shared" si="7"/>
        <v>0</v>
      </c>
      <c r="G36" s="67">
        <f t="shared" si="7"/>
        <v>0</v>
      </c>
      <c r="H36" s="67">
        <f t="shared" si="8"/>
        <v>0</v>
      </c>
      <c r="I36" s="67">
        <f t="shared" si="9"/>
        <v>0</v>
      </c>
      <c r="J36" s="67">
        <f t="shared" si="10"/>
        <v>0</v>
      </c>
      <c r="K36" s="67">
        <f t="shared" si="11"/>
        <v>0</v>
      </c>
      <c r="L36" s="67">
        <f t="shared" si="12"/>
        <v>0</v>
      </c>
      <c r="M36" s="67" t="e">
        <f t="shared" ca="1" si="4"/>
        <v>#DIV/0!</v>
      </c>
      <c r="N36" s="67" t="e">
        <f t="shared" ca="1" si="13"/>
        <v>#DIV/0!</v>
      </c>
      <c r="O36" s="84">
        <f t="shared" ca="1" si="14"/>
        <v>0</v>
      </c>
      <c r="P36" s="67">
        <f t="shared" ca="1" si="15"/>
        <v>0</v>
      </c>
      <c r="Q36" s="67">
        <f t="shared" ca="1" si="16"/>
        <v>0</v>
      </c>
      <c r="R36" s="36" t="e">
        <f t="shared" ca="1" si="5"/>
        <v>#DIV/0!</v>
      </c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</row>
    <row r="37" spans="1:35" x14ac:dyDescent="0.2">
      <c r="A37" s="71"/>
      <c r="B37" s="71"/>
      <c r="C37" s="71"/>
      <c r="D37" s="72">
        <f t="shared" si="6"/>
        <v>0</v>
      </c>
      <c r="E37" s="72">
        <f t="shared" si="6"/>
        <v>0</v>
      </c>
      <c r="F37" s="67">
        <f t="shared" si="7"/>
        <v>0</v>
      </c>
      <c r="G37" s="67">
        <f t="shared" si="7"/>
        <v>0</v>
      </c>
      <c r="H37" s="67">
        <f t="shared" si="8"/>
        <v>0</v>
      </c>
      <c r="I37" s="67">
        <f t="shared" si="9"/>
        <v>0</v>
      </c>
      <c r="J37" s="67">
        <f t="shared" si="10"/>
        <v>0</v>
      </c>
      <c r="K37" s="67">
        <f t="shared" si="11"/>
        <v>0</v>
      </c>
      <c r="L37" s="67">
        <f t="shared" si="12"/>
        <v>0</v>
      </c>
      <c r="M37" s="67" t="e">
        <f t="shared" ca="1" si="4"/>
        <v>#DIV/0!</v>
      </c>
      <c r="N37" s="67" t="e">
        <f t="shared" ca="1" si="13"/>
        <v>#DIV/0!</v>
      </c>
      <c r="O37" s="84">
        <f t="shared" ca="1" si="14"/>
        <v>0</v>
      </c>
      <c r="P37" s="67">
        <f t="shared" ca="1" si="15"/>
        <v>0</v>
      </c>
      <c r="Q37" s="67">
        <f t="shared" ca="1" si="16"/>
        <v>0</v>
      </c>
      <c r="R37" s="36" t="e">
        <f t="shared" ca="1" si="5"/>
        <v>#DIV/0!</v>
      </c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</row>
    <row r="38" spans="1:35" x14ac:dyDescent="0.2">
      <c r="A38" s="71"/>
      <c r="B38" s="71"/>
      <c r="C38" s="71"/>
      <c r="D38" s="72">
        <f t="shared" si="6"/>
        <v>0</v>
      </c>
      <c r="E38" s="72">
        <f t="shared" si="6"/>
        <v>0</v>
      </c>
      <c r="F38" s="67">
        <f t="shared" si="7"/>
        <v>0</v>
      </c>
      <c r="G38" s="67">
        <f t="shared" si="7"/>
        <v>0</v>
      </c>
      <c r="H38" s="67">
        <f t="shared" si="8"/>
        <v>0</v>
      </c>
      <c r="I38" s="67">
        <f t="shared" si="9"/>
        <v>0</v>
      </c>
      <c r="J38" s="67">
        <f t="shared" si="10"/>
        <v>0</v>
      </c>
      <c r="K38" s="67">
        <f t="shared" si="11"/>
        <v>0</v>
      </c>
      <c r="L38" s="67">
        <f t="shared" si="12"/>
        <v>0</v>
      </c>
      <c r="M38" s="67" t="e">
        <f t="shared" ca="1" si="4"/>
        <v>#DIV/0!</v>
      </c>
      <c r="N38" s="67" t="e">
        <f t="shared" ca="1" si="13"/>
        <v>#DIV/0!</v>
      </c>
      <c r="O38" s="84">
        <f t="shared" ca="1" si="14"/>
        <v>0</v>
      </c>
      <c r="P38" s="67">
        <f t="shared" ca="1" si="15"/>
        <v>0</v>
      </c>
      <c r="Q38" s="67">
        <f t="shared" ca="1" si="16"/>
        <v>0</v>
      </c>
      <c r="R38" s="36" t="e">
        <f t="shared" ca="1" si="5"/>
        <v>#DIV/0!</v>
      </c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</row>
    <row r="39" spans="1:35" x14ac:dyDescent="0.2">
      <c r="A39" s="71"/>
      <c r="B39" s="71"/>
      <c r="C39" s="71"/>
      <c r="D39" s="72">
        <f t="shared" si="6"/>
        <v>0</v>
      </c>
      <c r="E39" s="72">
        <f t="shared" si="6"/>
        <v>0</v>
      </c>
      <c r="F39" s="67">
        <f t="shared" si="7"/>
        <v>0</v>
      </c>
      <c r="G39" s="67">
        <f t="shared" si="7"/>
        <v>0</v>
      </c>
      <c r="H39" s="67">
        <f t="shared" si="8"/>
        <v>0</v>
      </c>
      <c r="I39" s="67">
        <f t="shared" si="9"/>
        <v>0</v>
      </c>
      <c r="J39" s="67">
        <f t="shared" si="10"/>
        <v>0</v>
      </c>
      <c r="K39" s="67">
        <f t="shared" si="11"/>
        <v>0</v>
      </c>
      <c r="L39" s="67">
        <f t="shared" si="12"/>
        <v>0</v>
      </c>
      <c r="M39" s="67" t="e">
        <f t="shared" ca="1" si="4"/>
        <v>#DIV/0!</v>
      </c>
      <c r="N39" s="67" t="e">
        <f t="shared" ca="1" si="13"/>
        <v>#DIV/0!</v>
      </c>
      <c r="O39" s="84">
        <f t="shared" ca="1" si="14"/>
        <v>0</v>
      </c>
      <c r="P39" s="67">
        <f t="shared" ca="1" si="15"/>
        <v>0</v>
      </c>
      <c r="Q39" s="67">
        <f t="shared" ca="1" si="16"/>
        <v>0</v>
      </c>
      <c r="R39" s="36" t="e">
        <f t="shared" ca="1" si="5"/>
        <v>#DIV/0!</v>
      </c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</row>
    <row r="40" spans="1:35" x14ac:dyDescent="0.2">
      <c r="A40" s="71"/>
      <c r="B40" s="71"/>
      <c r="C40" s="71"/>
      <c r="D40" s="72">
        <f t="shared" si="6"/>
        <v>0</v>
      </c>
      <c r="E40" s="72">
        <f t="shared" si="6"/>
        <v>0</v>
      </c>
      <c r="F40" s="67">
        <f t="shared" si="7"/>
        <v>0</v>
      </c>
      <c r="G40" s="67">
        <f t="shared" si="7"/>
        <v>0</v>
      </c>
      <c r="H40" s="67">
        <f t="shared" si="8"/>
        <v>0</v>
      </c>
      <c r="I40" s="67">
        <f t="shared" si="9"/>
        <v>0</v>
      </c>
      <c r="J40" s="67">
        <f t="shared" si="10"/>
        <v>0</v>
      </c>
      <c r="K40" s="67">
        <f t="shared" si="11"/>
        <v>0</v>
      </c>
      <c r="L40" s="67">
        <f t="shared" si="12"/>
        <v>0</v>
      </c>
      <c r="M40" s="67" t="e">
        <f t="shared" ca="1" si="4"/>
        <v>#DIV/0!</v>
      </c>
      <c r="N40" s="67" t="e">
        <f t="shared" ca="1" si="13"/>
        <v>#DIV/0!</v>
      </c>
      <c r="O40" s="84">
        <f t="shared" ca="1" si="14"/>
        <v>0</v>
      </c>
      <c r="P40" s="67">
        <f t="shared" ca="1" si="15"/>
        <v>0</v>
      </c>
      <c r="Q40" s="67">
        <f t="shared" ca="1" si="16"/>
        <v>0</v>
      </c>
      <c r="R40" s="36" t="e">
        <f t="shared" ca="1" si="5"/>
        <v>#DIV/0!</v>
      </c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</row>
    <row r="41" spans="1:35" x14ac:dyDescent="0.2">
      <c r="A41" s="71"/>
      <c r="B41" s="71"/>
      <c r="C41" s="71"/>
      <c r="D41" s="72">
        <f t="shared" si="6"/>
        <v>0</v>
      </c>
      <c r="E41" s="72">
        <f t="shared" si="6"/>
        <v>0</v>
      </c>
      <c r="F41" s="67">
        <f t="shared" si="7"/>
        <v>0</v>
      </c>
      <c r="G41" s="67">
        <f t="shared" si="7"/>
        <v>0</v>
      </c>
      <c r="H41" s="67">
        <f t="shared" si="8"/>
        <v>0</v>
      </c>
      <c r="I41" s="67">
        <f t="shared" si="9"/>
        <v>0</v>
      </c>
      <c r="J41" s="67">
        <f t="shared" si="10"/>
        <v>0</v>
      </c>
      <c r="K41" s="67">
        <f t="shared" si="11"/>
        <v>0</v>
      </c>
      <c r="L41" s="67">
        <f t="shared" si="12"/>
        <v>0</v>
      </c>
      <c r="M41" s="67" t="e">
        <f t="shared" ca="1" si="4"/>
        <v>#DIV/0!</v>
      </c>
      <c r="N41" s="67" t="e">
        <f t="shared" ca="1" si="13"/>
        <v>#DIV/0!</v>
      </c>
      <c r="O41" s="84">
        <f t="shared" ca="1" si="14"/>
        <v>0</v>
      </c>
      <c r="P41" s="67">
        <f t="shared" ca="1" si="15"/>
        <v>0</v>
      </c>
      <c r="Q41" s="67">
        <f t="shared" ca="1" si="16"/>
        <v>0</v>
      </c>
      <c r="R41" s="36" t="e">
        <f t="shared" ca="1" si="5"/>
        <v>#DIV/0!</v>
      </c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</row>
    <row r="42" spans="1:35" x14ac:dyDescent="0.2">
      <c r="A42" s="71"/>
      <c r="B42" s="71"/>
      <c r="C42" s="71"/>
      <c r="D42" s="72">
        <f t="shared" si="6"/>
        <v>0</v>
      </c>
      <c r="E42" s="72">
        <f t="shared" si="6"/>
        <v>0</v>
      </c>
      <c r="F42" s="67">
        <f t="shared" si="7"/>
        <v>0</v>
      </c>
      <c r="G42" s="67">
        <f t="shared" si="7"/>
        <v>0</v>
      </c>
      <c r="H42" s="67">
        <f t="shared" si="8"/>
        <v>0</v>
      </c>
      <c r="I42" s="67">
        <f t="shared" si="9"/>
        <v>0</v>
      </c>
      <c r="J42" s="67">
        <f t="shared" si="10"/>
        <v>0</v>
      </c>
      <c r="K42" s="67">
        <f t="shared" si="11"/>
        <v>0</v>
      </c>
      <c r="L42" s="67">
        <f t="shared" si="12"/>
        <v>0</v>
      </c>
      <c r="M42" s="67" t="e">
        <f t="shared" ca="1" si="4"/>
        <v>#DIV/0!</v>
      </c>
      <c r="N42" s="67" t="e">
        <f t="shared" ca="1" si="13"/>
        <v>#DIV/0!</v>
      </c>
      <c r="O42" s="84">
        <f t="shared" ca="1" si="14"/>
        <v>0</v>
      </c>
      <c r="P42" s="67">
        <f t="shared" ca="1" si="15"/>
        <v>0</v>
      </c>
      <c r="Q42" s="67">
        <f t="shared" ca="1" si="16"/>
        <v>0</v>
      </c>
      <c r="R42" s="36" t="e">
        <f t="shared" ca="1" si="5"/>
        <v>#DIV/0!</v>
      </c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</row>
    <row r="43" spans="1:35" x14ac:dyDescent="0.2">
      <c r="A43" s="71"/>
      <c r="B43" s="71"/>
      <c r="C43" s="71"/>
      <c r="D43" s="72">
        <f t="shared" si="6"/>
        <v>0</v>
      </c>
      <c r="E43" s="72">
        <f t="shared" si="6"/>
        <v>0</v>
      </c>
      <c r="F43" s="67">
        <f t="shared" si="7"/>
        <v>0</v>
      </c>
      <c r="G43" s="67">
        <f t="shared" si="7"/>
        <v>0</v>
      </c>
      <c r="H43" s="67">
        <f t="shared" si="8"/>
        <v>0</v>
      </c>
      <c r="I43" s="67">
        <f t="shared" si="9"/>
        <v>0</v>
      </c>
      <c r="J43" s="67">
        <f t="shared" si="10"/>
        <v>0</v>
      </c>
      <c r="K43" s="67">
        <f t="shared" si="11"/>
        <v>0</v>
      </c>
      <c r="L43" s="67">
        <f t="shared" si="12"/>
        <v>0</v>
      </c>
      <c r="M43" s="67" t="e">
        <f t="shared" ca="1" si="4"/>
        <v>#DIV/0!</v>
      </c>
      <c r="N43" s="67" t="e">
        <f t="shared" ca="1" si="13"/>
        <v>#DIV/0!</v>
      </c>
      <c r="O43" s="84">
        <f t="shared" ca="1" si="14"/>
        <v>0</v>
      </c>
      <c r="P43" s="67">
        <f t="shared" ca="1" si="15"/>
        <v>0</v>
      </c>
      <c r="Q43" s="67">
        <f t="shared" ca="1" si="16"/>
        <v>0</v>
      </c>
      <c r="R43" s="36" t="e">
        <f t="shared" ca="1" si="5"/>
        <v>#DIV/0!</v>
      </c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</row>
    <row r="44" spans="1:35" x14ac:dyDescent="0.2">
      <c r="A44" s="71"/>
      <c r="B44" s="71"/>
      <c r="C44" s="71"/>
      <c r="D44" s="72">
        <f t="shared" si="6"/>
        <v>0</v>
      </c>
      <c r="E44" s="72">
        <f t="shared" si="6"/>
        <v>0</v>
      </c>
      <c r="F44" s="67">
        <f t="shared" si="7"/>
        <v>0</v>
      </c>
      <c r="G44" s="67">
        <f t="shared" si="7"/>
        <v>0</v>
      </c>
      <c r="H44" s="67">
        <f t="shared" si="8"/>
        <v>0</v>
      </c>
      <c r="I44" s="67">
        <f t="shared" si="9"/>
        <v>0</v>
      </c>
      <c r="J44" s="67">
        <f t="shared" si="10"/>
        <v>0</v>
      </c>
      <c r="K44" s="67">
        <f t="shared" si="11"/>
        <v>0</v>
      </c>
      <c r="L44" s="67">
        <f t="shared" si="12"/>
        <v>0</v>
      </c>
      <c r="M44" s="67" t="e">
        <f t="shared" ca="1" si="4"/>
        <v>#DIV/0!</v>
      </c>
      <c r="N44" s="67" t="e">
        <f t="shared" ca="1" si="13"/>
        <v>#DIV/0!</v>
      </c>
      <c r="O44" s="84">
        <f t="shared" ca="1" si="14"/>
        <v>0</v>
      </c>
      <c r="P44" s="67">
        <f t="shared" ca="1" si="15"/>
        <v>0</v>
      </c>
      <c r="Q44" s="67">
        <f t="shared" ca="1" si="16"/>
        <v>0</v>
      </c>
      <c r="R44" s="36" t="e">
        <f t="shared" ca="1" si="5"/>
        <v>#DIV/0!</v>
      </c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</row>
    <row r="45" spans="1:35" x14ac:dyDescent="0.2">
      <c r="A45" s="71"/>
      <c r="B45" s="71"/>
      <c r="C45" s="71"/>
      <c r="D45" s="72">
        <f t="shared" si="6"/>
        <v>0</v>
      </c>
      <c r="E45" s="72">
        <f t="shared" si="6"/>
        <v>0</v>
      </c>
      <c r="F45" s="67">
        <f t="shared" si="7"/>
        <v>0</v>
      </c>
      <c r="G45" s="67">
        <f t="shared" si="7"/>
        <v>0</v>
      </c>
      <c r="H45" s="67">
        <f t="shared" si="8"/>
        <v>0</v>
      </c>
      <c r="I45" s="67">
        <f t="shared" si="9"/>
        <v>0</v>
      </c>
      <c r="J45" s="67">
        <f t="shared" si="10"/>
        <v>0</v>
      </c>
      <c r="K45" s="67">
        <f t="shared" si="11"/>
        <v>0</v>
      </c>
      <c r="L45" s="67">
        <f t="shared" si="12"/>
        <v>0</v>
      </c>
      <c r="M45" s="67" t="e">
        <f t="shared" ca="1" si="4"/>
        <v>#DIV/0!</v>
      </c>
      <c r="N45" s="67" t="e">
        <f t="shared" ca="1" si="13"/>
        <v>#DIV/0!</v>
      </c>
      <c r="O45" s="84">
        <f t="shared" ca="1" si="14"/>
        <v>0</v>
      </c>
      <c r="P45" s="67">
        <f t="shared" ca="1" si="15"/>
        <v>0</v>
      </c>
      <c r="Q45" s="67">
        <f t="shared" ca="1" si="16"/>
        <v>0</v>
      </c>
      <c r="R45" s="36" t="e">
        <f t="shared" ca="1" si="5"/>
        <v>#DIV/0!</v>
      </c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</row>
    <row r="46" spans="1:35" x14ac:dyDescent="0.2">
      <c r="A46" s="71"/>
      <c r="B46" s="71"/>
      <c r="C46" s="71"/>
      <c r="D46" s="72">
        <f t="shared" si="6"/>
        <v>0</v>
      </c>
      <c r="E46" s="72">
        <f t="shared" si="6"/>
        <v>0</v>
      </c>
      <c r="F46" s="67">
        <f t="shared" si="7"/>
        <v>0</v>
      </c>
      <c r="G46" s="67">
        <f t="shared" si="7"/>
        <v>0</v>
      </c>
      <c r="H46" s="67">
        <f t="shared" si="8"/>
        <v>0</v>
      </c>
      <c r="I46" s="67">
        <f t="shared" si="9"/>
        <v>0</v>
      </c>
      <c r="J46" s="67">
        <f t="shared" si="10"/>
        <v>0</v>
      </c>
      <c r="K46" s="67">
        <f t="shared" si="11"/>
        <v>0</v>
      </c>
      <c r="L46" s="67">
        <f t="shared" si="12"/>
        <v>0</v>
      </c>
      <c r="M46" s="67" t="e">
        <f t="shared" ca="1" si="4"/>
        <v>#DIV/0!</v>
      </c>
      <c r="N46" s="67" t="e">
        <f t="shared" ca="1" si="13"/>
        <v>#DIV/0!</v>
      </c>
      <c r="O46" s="84">
        <f t="shared" ca="1" si="14"/>
        <v>0</v>
      </c>
      <c r="P46" s="67">
        <f t="shared" ca="1" si="15"/>
        <v>0</v>
      </c>
      <c r="Q46" s="67">
        <f t="shared" ca="1" si="16"/>
        <v>0</v>
      </c>
      <c r="R46" s="36" t="e">
        <f t="shared" ca="1" si="5"/>
        <v>#DIV/0!</v>
      </c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</row>
    <row r="47" spans="1:35" x14ac:dyDescent="0.2">
      <c r="A47" s="71"/>
      <c r="B47" s="71"/>
      <c r="C47" s="71"/>
      <c r="D47" s="72">
        <f t="shared" si="6"/>
        <v>0</v>
      </c>
      <c r="E47" s="72">
        <f t="shared" si="6"/>
        <v>0</v>
      </c>
      <c r="F47" s="67">
        <f t="shared" si="7"/>
        <v>0</v>
      </c>
      <c r="G47" s="67">
        <f t="shared" si="7"/>
        <v>0</v>
      </c>
      <c r="H47" s="67">
        <f t="shared" si="8"/>
        <v>0</v>
      </c>
      <c r="I47" s="67">
        <f t="shared" si="9"/>
        <v>0</v>
      </c>
      <c r="J47" s="67">
        <f t="shared" si="10"/>
        <v>0</v>
      </c>
      <c r="K47" s="67">
        <f t="shared" si="11"/>
        <v>0</v>
      </c>
      <c r="L47" s="67">
        <f t="shared" si="12"/>
        <v>0</v>
      </c>
      <c r="M47" s="67" t="e">
        <f t="shared" ca="1" si="4"/>
        <v>#DIV/0!</v>
      </c>
      <c r="N47" s="67" t="e">
        <f t="shared" ca="1" si="13"/>
        <v>#DIV/0!</v>
      </c>
      <c r="O47" s="84">
        <f t="shared" ca="1" si="14"/>
        <v>0</v>
      </c>
      <c r="P47" s="67">
        <f t="shared" ca="1" si="15"/>
        <v>0</v>
      </c>
      <c r="Q47" s="67">
        <f t="shared" ca="1" si="16"/>
        <v>0</v>
      </c>
      <c r="R47" s="36" t="e">
        <f t="shared" ca="1" si="5"/>
        <v>#DIV/0!</v>
      </c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</row>
    <row r="48" spans="1:35" x14ac:dyDescent="0.2">
      <c r="A48" s="71"/>
      <c r="B48" s="71"/>
      <c r="C48" s="71"/>
      <c r="D48" s="72">
        <f t="shared" si="6"/>
        <v>0</v>
      </c>
      <c r="E48" s="72">
        <f t="shared" si="6"/>
        <v>0</v>
      </c>
      <c r="F48" s="67">
        <f t="shared" si="7"/>
        <v>0</v>
      </c>
      <c r="G48" s="67">
        <f t="shared" si="7"/>
        <v>0</v>
      </c>
      <c r="H48" s="67">
        <f t="shared" si="8"/>
        <v>0</v>
      </c>
      <c r="I48" s="67">
        <f t="shared" si="9"/>
        <v>0</v>
      </c>
      <c r="J48" s="67">
        <f t="shared" si="10"/>
        <v>0</v>
      </c>
      <c r="K48" s="67">
        <f t="shared" si="11"/>
        <v>0</v>
      </c>
      <c r="L48" s="67">
        <f t="shared" si="12"/>
        <v>0</v>
      </c>
      <c r="M48" s="67" t="e">
        <f t="shared" ca="1" si="4"/>
        <v>#DIV/0!</v>
      </c>
      <c r="N48" s="67" t="e">
        <f t="shared" ca="1" si="13"/>
        <v>#DIV/0!</v>
      </c>
      <c r="O48" s="84">
        <f t="shared" ca="1" si="14"/>
        <v>0</v>
      </c>
      <c r="P48" s="67">
        <f t="shared" ca="1" si="15"/>
        <v>0</v>
      </c>
      <c r="Q48" s="67">
        <f t="shared" ca="1" si="16"/>
        <v>0</v>
      </c>
      <c r="R48" s="36" t="e">
        <f t="shared" ca="1" si="5"/>
        <v>#DIV/0!</v>
      </c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</row>
    <row r="49" spans="1:35" x14ac:dyDescent="0.2">
      <c r="A49" s="71"/>
      <c r="B49" s="71"/>
      <c r="C49" s="71"/>
      <c r="D49" s="72">
        <f t="shared" si="6"/>
        <v>0</v>
      </c>
      <c r="E49" s="72">
        <f t="shared" si="6"/>
        <v>0</v>
      </c>
      <c r="F49" s="67">
        <f t="shared" si="7"/>
        <v>0</v>
      </c>
      <c r="G49" s="67">
        <f t="shared" si="7"/>
        <v>0</v>
      </c>
      <c r="H49" s="67">
        <f t="shared" si="8"/>
        <v>0</v>
      </c>
      <c r="I49" s="67">
        <f t="shared" si="9"/>
        <v>0</v>
      </c>
      <c r="J49" s="67">
        <f t="shared" si="10"/>
        <v>0</v>
      </c>
      <c r="K49" s="67">
        <f t="shared" si="11"/>
        <v>0</v>
      </c>
      <c r="L49" s="67">
        <f t="shared" si="12"/>
        <v>0</v>
      </c>
      <c r="M49" s="67" t="e">
        <f t="shared" ca="1" si="4"/>
        <v>#DIV/0!</v>
      </c>
      <c r="N49" s="67" t="e">
        <f t="shared" ca="1" si="13"/>
        <v>#DIV/0!</v>
      </c>
      <c r="O49" s="84">
        <f t="shared" ca="1" si="14"/>
        <v>0</v>
      </c>
      <c r="P49" s="67">
        <f t="shared" ca="1" si="15"/>
        <v>0</v>
      </c>
      <c r="Q49" s="67">
        <f t="shared" ca="1" si="16"/>
        <v>0</v>
      </c>
      <c r="R49" s="36" t="e">
        <f t="shared" ca="1" si="5"/>
        <v>#DIV/0!</v>
      </c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</row>
    <row r="50" spans="1:35" x14ac:dyDescent="0.2">
      <c r="A50" s="71"/>
      <c r="B50" s="71"/>
      <c r="C50" s="71"/>
      <c r="D50" s="72">
        <f t="shared" si="6"/>
        <v>0</v>
      </c>
      <c r="E50" s="72">
        <f t="shared" si="6"/>
        <v>0</v>
      </c>
      <c r="F50" s="67">
        <f t="shared" si="7"/>
        <v>0</v>
      </c>
      <c r="G50" s="67">
        <f t="shared" si="7"/>
        <v>0</v>
      </c>
      <c r="H50" s="67">
        <f t="shared" si="8"/>
        <v>0</v>
      </c>
      <c r="I50" s="67">
        <f t="shared" si="9"/>
        <v>0</v>
      </c>
      <c r="J50" s="67">
        <f t="shared" si="10"/>
        <v>0</v>
      </c>
      <c r="K50" s="67">
        <f t="shared" si="11"/>
        <v>0</v>
      </c>
      <c r="L50" s="67">
        <f t="shared" si="12"/>
        <v>0</v>
      </c>
      <c r="M50" s="67" t="e">
        <f t="shared" ca="1" si="4"/>
        <v>#DIV/0!</v>
      </c>
      <c r="N50" s="67" t="e">
        <f t="shared" ca="1" si="13"/>
        <v>#DIV/0!</v>
      </c>
      <c r="O50" s="84">
        <f t="shared" ca="1" si="14"/>
        <v>0</v>
      </c>
      <c r="P50" s="67">
        <f t="shared" ca="1" si="15"/>
        <v>0</v>
      </c>
      <c r="Q50" s="67">
        <f t="shared" ca="1" si="16"/>
        <v>0</v>
      </c>
      <c r="R50" s="36" t="e">
        <f t="shared" ca="1" si="5"/>
        <v>#DIV/0!</v>
      </c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</row>
    <row r="51" spans="1:35" x14ac:dyDescent="0.2">
      <c r="A51" s="71"/>
      <c r="B51" s="71"/>
      <c r="C51" s="71"/>
      <c r="D51" s="72">
        <f t="shared" si="6"/>
        <v>0</v>
      </c>
      <c r="E51" s="72">
        <f t="shared" si="6"/>
        <v>0</v>
      </c>
      <c r="F51" s="67">
        <f t="shared" si="7"/>
        <v>0</v>
      </c>
      <c r="G51" s="67">
        <f t="shared" si="7"/>
        <v>0</v>
      </c>
      <c r="H51" s="67">
        <f t="shared" si="8"/>
        <v>0</v>
      </c>
      <c r="I51" s="67">
        <f t="shared" si="9"/>
        <v>0</v>
      </c>
      <c r="J51" s="67">
        <f t="shared" si="10"/>
        <v>0</v>
      </c>
      <c r="K51" s="67">
        <f t="shared" si="11"/>
        <v>0</v>
      </c>
      <c r="L51" s="67">
        <f t="shared" si="12"/>
        <v>0</v>
      </c>
      <c r="M51" s="67" t="e">
        <f t="shared" ca="1" si="4"/>
        <v>#DIV/0!</v>
      </c>
      <c r="N51" s="67" t="e">
        <f t="shared" ca="1" si="13"/>
        <v>#DIV/0!</v>
      </c>
      <c r="O51" s="84">
        <f t="shared" ca="1" si="14"/>
        <v>0</v>
      </c>
      <c r="P51" s="67">
        <f t="shared" ca="1" si="15"/>
        <v>0</v>
      </c>
      <c r="Q51" s="67">
        <f t="shared" ca="1" si="16"/>
        <v>0</v>
      </c>
      <c r="R51" s="36" t="e">
        <f t="shared" ca="1" si="5"/>
        <v>#DIV/0!</v>
      </c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</row>
    <row r="52" spans="1:35" x14ac:dyDescent="0.2">
      <c r="A52" s="71"/>
      <c r="B52" s="71"/>
      <c r="C52" s="71"/>
      <c r="D52" s="72">
        <f t="shared" si="6"/>
        <v>0</v>
      </c>
      <c r="E52" s="72">
        <f t="shared" si="6"/>
        <v>0</v>
      </c>
      <c r="F52" s="67">
        <f t="shared" si="7"/>
        <v>0</v>
      </c>
      <c r="G52" s="67">
        <f t="shared" si="7"/>
        <v>0</v>
      </c>
      <c r="H52" s="67">
        <f t="shared" si="8"/>
        <v>0</v>
      </c>
      <c r="I52" s="67">
        <f t="shared" si="9"/>
        <v>0</v>
      </c>
      <c r="J52" s="67">
        <f t="shared" si="10"/>
        <v>0</v>
      </c>
      <c r="K52" s="67">
        <f t="shared" si="11"/>
        <v>0</v>
      </c>
      <c r="L52" s="67">
        <f t="shared" si="12"/>
        <v>0</v>
      </c>
      <c r="M52" s="67" t="e">
        <f t="shared" ca="1" si="4"/>
        <v>#DIV/0!</v>
      </c>
      <c r="N52" s="67" t="e">
        <f t="shared" ca="1" si="13"/>
        <v>#DIV/0!</v>
      </c>
      <c r="O52" s="84">
        <f t="shared" ca="1" si="14"/>
        <v>0</v>
      </c>
      <c r="P52" s="67">
        <f t="shared" ca="1" si="15"/>
        <v>0</v>
      </c>
      <c r="Q52" s="67">
        <f t="shared" ca="1" si="16"/>
        <v>0</v>
      </c>
      <c r="R52" s="36" t="e">
        <f t="shared" ca="1" si="5"/>
        <v>#DIV/0!</v>
      </c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</row>
    <row r="53" spans="1:35" x14ac:dyDescent="0.2">
      <c r="A53" s="71"/>
      <c r="B53" s="71"/>
      <c r="C53" s="71"/>
      <c r="D53" s="72">
        <f t="shared" si="6"/>
        <v>0</v>
      </c>
      <c r="E53" s="72">
        <f t="shared" si="6"/>
        <v>0</v>
      </c>
      <c r="F53" s="67">
        <f t="shared" si="7"/>
        <v>0</v>
      </c>
      <c r="G53" s="67">
        <f t="shared" si="7"/>
        <v>0</v>
      </c>
      <c r="H53" s="67">
        <f t="shared" si="8"/>
        <v>0</v>
      </c>
      <c r="I53" s="67">
        <f t="shared" si="9"/>
        <v>0</v>
      </c>
      <c r="J53" s="67">
        <f t="shared" si="10"/>
        <v>0</v>
      </c>
      <c r="K53" s="67">
        <f t="shared" si="11"/>
        <v>0</v>
      </c>
      <c r="L53" s="67">
        <f t="shared" si="12"/>
        <v>0</v>
      </c>
      <c r="M53" s="67" t="e">
        <f t="shared" ca="1" si="4"/>
        <v>#DIV/0!</v>
      </c>
      <c r="N53" s="67" t="e">
        <f t="shared" ca="1" si="13"/>
        <v>#DIV/0!</v>
      </c>
      <c r="O53" s="84">
        <f t="shared" ca="1" si="14"/>
        <v>0</v>
      </c>
      <c r="P53" s="67">
        <f t="shared" ca="1" si="15"/>
        <v>0</v>
      </c>
      <c r="Q53" s="67">
        <f t="shared" ca="1" si="16"/>
        <v>0</v>
      </c>
      <c r="R53" s="36" t="e">
        <f t="shared" ca="1" si="5"/>
        <v>#DIV/0!</v>
      </c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</row>
    <row r="54" spans="1:35" x14ac:dyDescent="0.2">
      <c r="A54" s="71"/>
      <c r="B54" s="71"/>
      <c r="C54" s="71"/>
      <c r="D54" s="72">
        <f t="shared" si="6"/>
        <v>0</v>
      </c>
      <c r="E54" s="72">
        <f t="shared" si="6"/>
        <v>0</v>
      </c>
      <c r="F54" s="67">
        <f t="shared" si="7"/>
        <v>0</v>
      </c>
      <c r="G54" s="67">
        <f t="shared" si="7"/>
        <v>0</v>
      </c>
      <c r="H54" s="67">
        <f t="shared" si="8"/>
        <v>0</v>
      </c>
      <c r="I54" s="67">
        <f t="shared" si="9"/>
        <v>0</v>
      </c>
      <c r="J54" s="67">
        <f t="shared" si="10"/>
        <v>0</v>
      </c>
      <c r="K54" s="67">
        <f t="shared" si="11"/>
        <v>0</v>
      </c>
      <c r="L54" s="67">
        <f t="shared" si="12"/>
        <v>0</v>
      </c>
      <c r="M54" s="67" t="e">
        <f t="shared" ca="1" si="4"/>
        <v>#DIV/0!</v>
      </c>
      <c r="N54" s="67" t="e">
        <f t="shared" ca="1" si="13"/>
        <v>#DIV/0!</v>
      </c>
      <c r="O54" s="84">
        <f t="shared" ca="1" si="14"/>
        <v>0</v>
      </c>
      <c r="P54" s="67">
        <f t="shared" ca="1" si="15"/>
        <v>0</v>
      </c>
      <c r="Q54" s="67">
        <f t="shared" ca="1" si="16"/>
        <v>0</v>
      </c>
      <c r="R54" s="36" t="e">
        <f t="shared" ca="1" si="5"/>
        <v>#DIV/0!</v>
      </c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</row>
    <row r="55" spans="1:35" x14ac:dyDescent="0.2">
      <c r="A55" s="71"/>
      <c r="B55" s="71"/>
      <c r="C55" s="71"/>
      <c r="D55" s="72">
        <f t="shared" si="6"/>
        <v>0</v>
      </c>
      <c r="E55" s="72">
        <f t="shared" si="6"/>
        <v>0</v>
      </c>
      <c r="F55" s="67">
        <f t="shared" si="7"/>
        <v>0</v>
      </c>
      <c r="G55" s="67">
        <f t="shared" si="7"/>
        <v>0</v>
      </c>
      <c r="H55" s="67">
        <f t="shared" si="8"/>
        <v>0</v>
      </c>
      <c r="I55" s="67">
        <f t="shared" si="9"/>
        <v>0</v>
      </c>
      <c r="J55" s="67">
        <f t="shared" si="10"/>
        <v>0</v>
      </c>
      <c r="K55" s="67">
        <f t="shared" si="11"/>
        <v>0</v>
      </c>
      <c r="L55" s="67">
        <f t="shared" si="12"/>
        <v>0</v>
      </c>
      <c r="M55" s="67" t="e">
        <f t="shared" ca="1" si="4"/>
        <v>#DIV/0!</v>
      </c>
      <c r="N55" s="67" t="e">
        <f t="shared" ca="1" si="13"/>
        <v>#DIV/0!</v>
      </c>
      <c r="O55" s="84">
        <f t="shared" ca="1" si="14"/>
        <v>0</v>
      </c>
      <c r="P55" s="67">
        <f t="shared" ca="1" si="15"/>
        <v>0</v>
      </c>
      <c r="Q55" s="67">
        <f t="shared" ca="1" si="16"/>
        <v>0</v>
      </c>
      <c r="R55" s="36" t="e">
        <f t="shared" ca="1" si="5"/>
        <v>#DIV/0!</v>
      </c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</row>
    <row r="56" spans="1:35" x14ac:dyDescent="0.2">
      <c r="A56" s="71"/>
      <c r="B56" s="71"/>
      <c r="C56" s="71"/>
      <c r="D56" s="72">
        <f t="shared" si="6"/>
        <v>0</v>
      </c>
      <c r="E56" s="72">
        <f t="shared" si="6"/>
        <v>0</v>
      </c>
      <c r="F56" s="67">
        <f t="shared" si="7"/>
        <v>0</v>
      </c>
      <c r="G56" s="67">
        <f t="shared" si="7"/>
        <v>0</v>
      </c>
      <c r="H56" s="67">
        <f t="shared" si="8"/>
        <v>0</v>
      </c>
      <c r="I56" s="67">
        <f t="shared" si="9"/>
        <v>0</v>
      </c>
      <c r="J56" s="67">
        <f t="shared" si="10"/>
        <v>0</v>
      </c>
      <c r="K56" s="67">
        <f t="shared" si="11"/>
        <v>0</v>
      </c>
      <c r="L56" s="67">
        <f t="shared" si="12"/>
        <v>0</v>
      </c>
      <c r="M56" s="67" t="e">
        <f t="shared" ca="1" si="4"/>
        <v>#DIV/0!</v>
      </c>
      <c r="N56" s="67" t="e">
        <f t="shared" ca="1" si="13"/>
        <v>#DIV/0!</v>
      </c>
      <c r="O56" s="84">
        <f t="shared" ca="1" si="14"/>
        <v>0</v>
      </c>
      <c r="P56" s="67">
        <f t="shared" ca="1" si="15"/>
        <v>0</v>
      </c>
      <c r="Q56" s="67">
        <f t="shared" ca="1" si="16"/>
        <v>0</v>
      </c>
      <c r="R56" s="36" t="e">
        <f t="shared" ca="1" si="5"/>
        <v>#DIV/0!</v>
      </c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</row>
    <row r="57" spans="1:35" x14ac:dyDescent="0.2">
      <c r="A57" s="71"/>
      <c r="B57" s="71"/>
      <c r="C57" s="71"/>
      <c r="D57" s="72">
        <f t="shared" si="6"/>
        <v>0</v>
      </c>
      <c r="E57" s="72">
        <f t="shared" si="6"/>
        <v>0</v>
      </c>
      <c r="F57" s="67">
        <f t="shared" si="7"/>
        <v>0</v>
      </c>
      <c r="G57" s="67">
        <f t="shared" si="7"/>
        <v>0</v>
      </c>
      <c r="H57" s="67">
        <f t="shared" si="8"/>
        <v>0</v>
      </c>
      <c r="I57" s="67">
        <f t="shared" si="9"/>
        <v>0</v>
      </c>
      <c r="J57" s="67">
        <f t="shared" si="10"/>
        <v>0</v>
      </c>
      <c r="K57" s="67">
        <f t="shared" si="11"/>
        <v>0</v>
      </c>
      <c r="L57" s="67">
        <f t="shared" si="12"/>
        <v>0</v>
      </c>
      <c r="M57" s="67" t="e">
        <f t="shared" ca="1" si="4"/>
        <v>#DIV/0!</v>
      </c>
      <c r="N57" s="67" t="e">
        <f t="shared" ca="1" si="13"/>
        <v>#DIV/0!</v>
      </c>
      <c r="O57" s="84">
        <f t="shared" ca="1" si="14"/>
        <v>0</v>
      </c>
      <c r="P57" s="67">
        <f t="shared" ca="1" si="15"/>
        <v>0</v>
      </c>
      <c r="Q57" s="67">
        <f t="shared" ca="1" si="16"/>
        <v>0</v>
      </c>
      <c r="R57" s="36" t="e">
        <f t="shared" ca="1" si="5"/>
        <v>#DIV/0!</v>
      </c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</row>
    <row r="58" spans="1:35" x14ac:dyDescent="0.2">
      <c r="A58" s="71"/>
      <c r="B58" s="71"/>
      <c r="C58" s="71"/>
      <c r="D58" s="72">
        <f t="shared" si="6"/>
        <v>0</v>
      </c>
      <c r="E58" s="72">
        <f t="shared" si="6"/>
        <v>0</v>
      </c>
      <c r="F58" s="67">
        <f t="shared" si="7"/>
        <v>0</v>
      </c>
      <c r="G58" s="67">
        <f t="shared" si="7"/>
        <v>0</v>
      </c>
      <c r="H58" s="67">
        <f t="shared" si="8"/>
        <v>0</v>
      </c>
      <c r="I58" s="67">
        <f t="shared" si="9"/>
        <v>0</v>
      </c>
      <c r="J58" s="67">
        <f t="shared" si="10"/>
        <v>0</v>
      </c>
      <c r="K58" s="67">
        <f t="shared" si="11"/>
        <v>0</v>
      </c>
      <c r="L58" s="67">
        <f t="shared" si="12"/>
        <v>0</v>
      </c>
      <c r="M58" s="67" t="e">
        <f t="shared" ca="1" si="4"/>
        <v>#DIV/0!</v>
      </c>
      <c r="N58" s="67" t="e">
        <f t="shared" ca="1" si="13"/>
        <v>#DIV/0!</v>
      </c>
      <c r="O58" s="84">
        <f t="shared" ca="1" si="14"/>
        <v>0</v>
      </c>
      <c r="P58" s="67">
        <f t="shared" ca="1" si="15"/>
        <v>0</v>
      </c>
      <c r="Q58" s="67">
        <f t="shared" ca="1" si="16"/>
        <v>0</v>
      </c>
      <c r="R58" s="36" t="e">
        <f t="shared" ca="1" si="5"/>
        <v>#DIV/0!</v>
      </c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</row>
    <row r="59" spans="1:35" x14ac:dyDescent="0.2">
      <c r="A59" s="71"/>
      <c r="B59" s="71"/>
      <c r="C59" s="71"/>
      <c r="D59" s="72">
        <f t="shared" si="6"/>
        <v>0</v>
      </c>
      <c r="E59" s="72">
        <f t="shared" si="6"/>
        <v>0</v>
      </c>
      <c r="F59" s="67">
        <f t="shared" si="7"/>
        <v>0</v>
      </c>
      <c r="G59" s="67">
        <f t="shared" si="7"/>
        <v>0</v>
      </c>
      <c r="H59" s="67">
        <f t="shared" si="8"/>
        <v>0</v>
      </c>
      <c r="I59" s="67">
        <f t="shared" si="9"/>
        <v>0</v>
      </c>
      <c r="J59" s="67">
        <f t="shared" si="10"/>
        <v>0</v>
      </c>
      <c r="K59" s="67">
        <f t="shared" si="11"/>
        <v>0</v>
      </c>
      <c r="L59" s="67">
        <f t="shared" si="12"/>
        <v>0</v>
      </c>
      <c r="M59" s="67" t="e">
        <f t="shared" ca="1" si="4"/>
        <v>#DIV/0!</v>
      </c>
      <c r="N59" s="67" t="e">
        <f t="shared" ca="1" si="13"/>
        <v>#DIV/0!</v>
      </c>
      <c r="O59" s="84">
        <f t="shared" ca="1" si="14"/>
        <v>0</v>
      </c>
      <c r="P59" s="67">
        <f t="shared" ca="1" si="15"/>
        <v>0</v>
      </c>
      <c r="Q59" s="67">
        <f t="shared" ca="1" si="16"/>
        <v>0</v>
      </c>
      <c r="R59" s="36" t="e">
        <f t="shared" ca="1" si="5"/>
        <v>#DIV/0!</v>
      </c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</row>
    <row r="60" spans="1:35" x14ac:dyDescent="0.2">
      <c r="A60" s="71"/>
      <c r="B60" s="71"/>
      <c r="C60" s="71"/>
      <c r="D60" s="72">
        <f t="shared" si="6"/>
        <v>0</v>
      </c>
      <c r="E60" s="72">
        <f t="shared" si="6"/>
        <v>0</v>
      </c>
      <c r="F60" s="67">
        <f t="shared" si="7"/>
        <v>0</v>
      </c>
      <c r="G60" s="67">
        <f t="shared" si="7"/>
        <v>0</v>
      </c>
      <c r="H60" s="67">
        <f t="shared" si="8"/>
        <v>0</v>
      </c>
      <c r="I60" s="67">
        <f t="shared" si="9"/>
        <v>0</v>
      </c>
      <c r="J60" s="67">
        <f t="shared" si="10"/>
        <v>0</v>
      </c>
      <c r="K60" s="67">
        <f t="shared" si="11"/>
        <v>0</v>
      </c>
      <c r="L60" s="67">
        <f t="shared" si="12"/>
        <v>0</v>
      </c>
      <c r="M60" s="67" t="e">
        <f t="shared" ca="1" si="4"/>
        <v>#DIV/0!</v>
      </c>
      <c r="N60" s="67" t="e">
        <f t="shared" ca="1" si="13"/>
        <v>#DIV/0!</v>
      </c>
      <c r="O60" s="84">
        <f t="shared" ca="1" si="14"/>
        <v>0</v>
      </c>
      <c r="P60" s="67">
        <f t="shared" ca="1" si="15"/>
        <v>0</v>
      </c>
      <c r="Q60" s="67">
        <f t="shared" ca="1" si="16"/>
        <v>0</v>
      </c>
      <c r="R60" s="36" t="e">
        <f t="shared" ca="1" si="5"/>
        <v>#DIV/0!</v>
      </c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</row>
    <row r="61" spans="1:35" x14ac:dyDescent="0.2">
      <c r="A61" s="71"/>
      <c r="B61" s="71"/>
      <c r="C61" s="71"/>
      <c r="D61" s="72">
        <f t="shared" si="6"/>
        <v>0</v>
      </c>
      <c r="E61" s="72">
        <f t="shared" si="6"/>
        <v>0</v>
      </c>
      <c r="F61" s="67">
        <f t="shared" si="7"/>
        <v>0</v>
      </c>
      <c r="G61" s="67">
        <f t="shared" si="7"/>
        <v>0</v>
      </c>
      <c r="H61" s="67">
        <f t="shared" si="8"/>
        <v>0</v>
      </c>
      <c r="I61" s="67">
        <f t="shared" si="9"/>
        <v>0</v>
      </c>
      <c r="J61" s="67">
        <f t="shared" si="10"/>
        <v>0</v>
      </c>
      <c r="K61" s="67">
        <f t="shared" si="11"/>
        <v>0</v>
      </c>
      <c r="L61" s="67">
        <f t="shared" si="12"/>
        <v>0</v>
      </c>
      <c r="M61" s="67" t="e">
        <f t="shared" ca="1" si="4"/>
        <v>#DIV/0!</v>
      </c>
      <c r="N61" s="67" t="e">
        <f t="shared" ca="1" si="13"/>
        <v>#DIV/0!</v>
      </c>
      <c r="O61" s="84">
        <f t="shared" ca="1" si="14"/>
        <v>0</v>
      </c>
      <c r="P61" s="67">
        <f t="shared" ca="1" si="15"/>
        <v>0</v>
      </c>
      <c r="Q61" s="67">
        <f t="shared" ca="1" si="16"/>
        <v>0</v>
      </c>
      <c r="R61" s="36" t="e">
        <f t="shared" ca="1" si="5"/>
        <v>#DIV/0!</v>
      </c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</row>
    <row r="62" spans="1:35" x14ac:dyDescent="0.2">
      <c r="A62" s="71"/>
      <c r="B62" s="71"/>
      <c r="C62" s="71"/>
      <c r="D62" s="72">
        <f t="shared" si="6"/>
        <v>0</v>
      </c>
      <c r="E62" s="72">
        <f t="shared" si="6"/>
        <v>0</v>
      </c>
      <c r="F62" s="67">
        <f t="shared" si="7"/>
        <v>0</v>
      </c>
      <c r="G62" s="67">
        <f t="shared" si="7"/>
        <v>0</v>
      </c>
      <c r="H62" s="67">
        <f t="shared" si="8"/>
        <v>0</v>
      </c>
      <c r="I62" s="67">
        <f t="shared" si="9"/>
        <v>0</v>
      </c>
      <c r="J62" s="67">
        <f t="shared" si="10"/>
        <v>0</v>
      </c>
      <c r="K62" s="67">
        <f t="shared" si="11"/>
        <v>0</v>
      </c>
      <c r="L62" s="67">
        <f t="shared" si="12"/>
        <v>0</v>
      </c>
      <c r="M62" s="67" t="e">
        <f t="shared" ca="1" si="4"/>
        <v>#DIV/0!</v>
      </c>
      <c r="N62" s="67" t="e">
        <f t="shared" ca="1" si="13"/>
        <v>#DIV/0!</v>
      </c>
      <c r="O62" s="84">
        <f t="shared" ca="1" si="14"/>
        <v>0</v>
      </c>
      <c r="P62" s="67">
        <f t="shared" ca="1" si="15"/>
        <v>0</v>
      </c>
      <c r="Q62" s="67">
        <f t="shared" ca="1" si="16"/>
        <v>0</v>
      </c>
      <c r="R62" s="36" t="e">
        <f t="shared" ca="1" si="5"/>
        <v>#DIV/0!</v>
      </c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</row>
    <row r="63" spans="1:35" x14ac:dyDescent="0.2">
      <c r="A63" s="71"/>
      <c r="B63" s="71"/>
      <c r="C63" s="71"/>
      <c r="D63" s="72">
        <f t="shared" si="6"/>
        <v>0</v>
      </c>
      <c r="E63" s="72">
        <f t="shared" si="6"/>
        <v>0</v>
      </c>
      <c r="F63" s="67">
        <f t="shared" si="7"/>
        <v>0</v>
      </c>
      <c r="G63" s="67">
        <f t="shared" si="7"/>
        <v>0</v>
      </c>
      <c r="H63" s="67">
        <f t="shared" si="8"/>
        <v>0</v>
      </c>
      <c r="I63" s="67">
        <f t="shared" si="9"/>
        <v>0</v>
      </c>
      <c r="J63" s="67">
        <f t="shared" si="10"/>
        <v>0</v>
      </c>
      <c r="K63" s="67">
        <f t="shared" si="11"/>
        <v>0</v>
      </c>
      <c r="L63" s="67">
        <f t="shared" si="12"/>
        <v>0</v>
      </c>
      <c r="M63" s="67" t="e">
        <f t="shared" ca="1" si="4"/>
        <v>#DIV/0!</v>
      </c>
      <c r="N63" s="67" t="e">
        <f t="shared" ca="1" si="13"/>
        <v>#DIV/0!</v>
      </c>
      <c r="O63" s="84">
        <f t="shared" ca="1" si="14"/>
        <v>0</v>
      </c>
      <c r="P63" s="67">
        <f t="shared" ca="1" si="15"/>
        <v>0</v>
      </c>
      <c r="Q63" s="67">
        <f t="shared" ca="1" si="16"/>
        <v>0</v>
      </c>
      <c r="R63" s="36" t="e">
        <f t="shared" ca="1" si="5"/>
        <v>#DIV/0!</v>
      </c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</row>
    <row r="64" spans="1:35" x14ac:dyDescent="0.2">
      <c r="A64" s="71"/>
      <c r="B64" s="71"/>
      <c r="C64" s="71"/>
      <c r="D64" s="72">
        <f t="shared" si="6"/>
        <v>0</v>
      </c>
      <c r="E64" s="72">
        <f t="shared" si="6"/>
        <v>0</v>
      </c>
      <c r="F64" s="67">
        <f t="shared" si="7"/>
        <v>0</v>
      </c>
      <c r="G64" s="67">
        <f t="shared" si="7"/>
        <v>0</v>
      </c>
      <c r="H64" s="67">
        <f t="shared" si="8"/>
        <v>0</v>
      </c>
      <c r="I64" s="67">
        <f t="shared" si="9"/>
        <v>0</v>
      </c>
      <c r="J64" s="67">
        <f t="shared" si="10"/>
        <v>0</v>
      </c>
      <c r="K64" s="67">
        <f t="shared" si="11"/>
        <v>0</v>
      </c>
      <c r="L64" s="67">
        <f t="shared" si="12"/>
        <v>0</v>
      </c>
      <c r="M64" s="67" t="e">
        <f t="shared" ca="1" si="4"/>
        <v>#DIV/0!</v>
      </c>
      <c r="N64" s="67" t="e">
        <f t="shared" ca="1" si="13"/>
        <v>#DIV/0!</v>
      </c>
      <c r="O64" s="84">
        <f t="shared" ca="1" si="14"/>
        <v>0</v>
      </c>
      <c r="P64" s="67">
        <f t="shared" ca="1" si="15"/>
        <v>0</v>
      </c>
      <c r="Q64" s="67">
        <f t="shared" ca="1" si="16"/>
        <v>0</v>
      </c>
      <c r="R64" s="36" t="e">
        <f t="shared" ca="1" si="5"/>
        <v>#DIV/0!</v>
      </c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</row>
    <row r="65" spans="1:35" x14ac:dyDescent="0.2">
      <c r="A65" s="71"/>
      <c r="B65" s="71"/>
      <c r="C65" s="71"/>
      <c r="D65" s="72">
        <f t="shared" si="6"/>
        <v>0</v>
      </c>
      <c r="E65" s="72">
        <f t="shared" si="6"/>
        <v>0</v>
      </c>
      <c r="F65" s="67">
        <f t="shared" si="7"/>
        <v>0</v>
      </c>
      <c r="G65" s="67">
        <f t="shared" si="7"/>
        <v>0</v>
      </c>
      <c r="H65" s="67">
        <f t="shared" si="8"/>
        <v>0</v>
      </c>
      <c r="I65" s="67">
        <f t="shared" si="9"/>
        <v>0</v>
      </c>
      <c r="J65" s="67">
        <f t="shared" si="10"/>
        <v>0</v>
      </c>
      <c r="K65" s="67">
        <f t="shared" si="11"/>
        <v>0</v>
      </c>
      <c r="L65" s="67">
        <f t="shared" si="12"/>
        <v>0</v>
      </c>
      <c r="M65" s="67" t="e">
        <f t="shared" ca="1" si="4"/>
        <v>#DIV/0!</v>
      </c>
      <c r="N65" s="67" t="e">
        <f t="shared" ca="1" si="13"/>
        <v>#DIV/0!</v>
      </c>
      <c r="O65" s="84">
        <f t="shared" ca="1" si="14"/>
        <v>0</v>
      </c>
      <c r="P65" s="67">
        <f t="shared" ca="1" si="15"/>
        <v>0</v>
      </c>
      <c r="Q65" s="67">
        <f t="shared" ca="1" si="16"/>
        <v>0</v>
      </c>
      <c r="R65" s="36" t="e">
        <f t="shared" ca="1" si="5"/>
        <v>#DIV/0!</v>
      </c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</row>
    <row r="66" spans="1:35" x14ac:dyDescent="0.2">
      <c r="A66" s="71"/>
      <c r="B66" s="71"/>
      <c r="C66" s="71"/>
      <c r="D66" s="72">
        <f t="shared" si="6"/>
        <v>0</v>
      </c>
      <c r="E66" s="72">
        <f t="shared" si="6"/>
        <v>0</v>
      </c>
      <c r="F66" s="67">
        <f t="shared" si="7"/>
        <v>0</v>
      </c>
      <c r="G66" s="67">
        <f t="shared" si="7"/>
        <v>0</v>
      </c>
      <c r="H66" s="67">
        <f t="shared" si="8"/>
        <v>0</v>
      </c>
      <c r="I66" s="67">
        <f t="shared" si="9"/>
        <v>0</v>
      </c>
      <c r="J66" s="67">
        <f t="shared" si="10"/>
        <v>0</v>
      </c>
      <c r="K66" s="67">
        <f t="shared" si="11"/>
        <v>0</v>
      </c>
      <c r="L66" s="67">
        <f t="shared" si="12"/>
        <v>0</v>
      </c>
      <c r="M66" s="67" t="e">
        <f t="shared" ca="1" si="4"/>
        <v>#DIV/0!</v>
      </c>
      <c r="N66" s="67" t="e">
        <f t="shared" ca="1" si="13"/>
        <v>#DIV/0!</v>
      </c>
      <c r="O66" s="84">
        <f t="shared" ca="1" si="14"/>
        <v>0</v>
      </c>
      <c r="P66" s="67">
        <f t="shared" ca="1" si="15"/>
        <v>0</v>
      </c>
      <c r="Q66" s="67">
        <f t="shared" ca="1" si="16"/>
        <v>0</v>
      </c>
      <c r="R66" s="36" t="e">
        <f t="shared" ca="1" si="5"/>
        <v>#DIV/0!</v>
      </c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</row>
    <row r="67" spans="1:35" x14ac:dyDescent="0.2">
      <c r="A67" s="71"/>
      <c r="B67" s="71"/>
      <c r="C67" s="71"/>
      <c r="D67" s="72">
        <f t="shared" si="6"/>
        <v>0</v>
      </c>
      <c r="E67" s="72">
        <f t="shared" si="6"/>
        <v>0</v>
      </c>
      <c r="F67" s="67">
        <f t="shared" si="7"/>
        <v>0</v>
      </c>
      <c r="G67" s="67">
        <f t="shared" si="7"/>
        <v>0</v>
      </c>
      <c r="H67" s="67">
        <f t="shared" si="8"/>
        <v>0</v>
      </c>
      <c r="I67" s="67">
        <f t="shared" si="9"/>
        <v>0</v>
      </c>
      <c r="J67" s="67">
        <f t="shared" si="10"/>
        <v>0</v>
      </c>
      <c r="K67" s="67">
        <f t="shared" si="11"/>
        <v>0</v>
      </c>
      <c r="L67" s="67">
        <f t="shared" si="12"/>
        <v>0</v>
      </c>
      <c r="M67" s="67" t="e">
        <f t="shared" ca="1" si="4"/>
        <v>#DIV/0!</v>
      </c>
      <c r="N67" s="67" t="e">
        <f t="shared" ca="1" si="13"/>
        <v>#DIV/0!</v>
      </c>
      <c r="O67" s="84">
        <f t="shared" ca="1" si="14"/>
        <v>0</v>
      </c>
      <c r="P67" s="67">
        <f t="shared" ca="1" si="15"/>
        <v>0</v>
      </c>
      <c r="Q67" s="67">
        <f t="shared" ca="1" si="16"/>
        <v>0</v>
      </c>
      <c r="R67" s="36" t="e">
        <f t="shared" ca="1" si="5"/>
        <v>#DIV/0!</v>
      </c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</row>
    <row r="68" spans="1:35" x14ac:dyDescent="0.2">
      <c r="A68" s="71"/>
      <c r="B68" s="71"/>
      <c r="C68" s="71"/>
      <c r="D68" s="72">
        <f t="shared" si="6"/>
        <v>0</v>
      </c>
      <c r="E68" s="72">
        <f t="shared" si="6"/>
        <v>0</v>
      </c>
      <c r="F68" s="67">
        <f t="shared" si="7"/>
        <v>0</v>
      </c>
      <c r="G68" s="67">
        <f t="shared" si="7"/>
        <v>0</v>
      </c>
      <c r="H68" s="67">
        <f t="shared" si="8"/>
        <v>0</v>
      </c>
      <c r="I68" s="67">
        <f t="shared" si="9"/>
        <v>0</v>
      </c>
      <c r="J68" s="67">
        <f t="shared" si="10"/>
        <v>0</v>
      </c>
      <c r="K68" s="67">
        <f t="shared" si="11"/>
        <v>0</v>
      </c>
      <c r="L68" s="67">
        <f t="shared" si="12"/>
        <v>0</v>
      </c>
      <c r="M68" s="67" t="e">
        <f t="shared" ca="1" si="4"/>
        <v>#DIV/0!</v>
      </c>
      <c r="N68" s="67" t="e">
        <f t="shared" ca="1" si="13"/>
        <v>#DIV/0!</v>
      </c>
      <c r="O68" s="84">
        <f t="shared" ca="1" si="14"/>
        <v>0</v>
      </c>
      <c r="P68" s="67">
        <f t="shared" ca="1" si="15"/>
        <v>0</v>
      </c>
      <c r="Q68" s="67">
        <f t="shared" ca="1" si="16"/>
        <v>0</v>
      </c>
      <c r="R68" s="36" t="e">
        <f t="shared" ca="1" si="5"/>
        <v>#DIV/0!</v>
      </c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</row>
    <row r="69" spans="1:35" x14ac:dyDescent="0.2">
      <c r="A69" s="71"/>
      <c r="B69" s="71"/>
      <c r="C69" s="71"/>
      <c r="D69" s="72">
        <f t="shared" si="6"/>
        <v>0</v>
      </c>
      <c r="E69" s="72">
        <f t="shared" si="6"/>
        <v>0</v>
      </c>
      <c r="F69" s="67">
        <f t="shared" si="7"/>
        <v>0</v>
      </c>
      <c r="G69" s="67">
        <f t="shared" si="7"/>
        <v>0</v>
      </c>
      <c r="H69" s="67">
        <f t="shared" si="8"/>
        <v>0</v>
      </c>
      <c r="I69" s="67">
        <f t="shared" si="9"/>
        <v>0</v>
      </c>
      <c r="J69" s="67">
        <f t="shared" si="10"/>
        <v>0</v>
      </c>
      <c r="K69" s="67">
        <f t="shared" si="11"/>
        <v>0</v>
      </c>
      <c r="L69" s="67">
        <f t="shared" si="12"/>
        <v>0</v>
      </c>
      <c r="M69" s="67" t="e">
        <f t="shared" ca="1" si="4"/>
        <v>#DIV/0!</v>
      </c>
      <c r="N69" s="67" t="e">
        <f t="shared" ca="1" si="13"/>
        <v>#DIV/0!</v>
      </c>
      <c r="O69" s="84">
        <f t="shared" ca="1" si="14"/>
        <v>0</v>
      </c>
      <c r="P69" s="67">
        <f t="shared" ca="1" si="15"/>
        <v>0</v>
      </c>
      <c r="Q69" s="67">
        <f t="shared" ca="1" si="16"/>
        <v>0</v>
      </c>
      <c r="R69" s="36" t="e">
        <f t="shared" ca="1" si="5"/>
        <v>#DIV/0!</v>
      </c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</row>
    <row r="70" spans="1:35" x14ac:dyDescent="0.2">
      <c r="A70" s="71"/>
      <c r="B70" s="71"/>
      <c r="C70" s="71"/>
      <c r="D70" s="72">
        <f t="shared" si="6"/>
        <v>0</v>
      </c>
      <c r="E70" s="72">
        <f t="shared" si="6"/>
        <v>0</v>
      </c>
      <c r="F70" s="67">
        <f t="shared" si="7"/>
        <v>0</v>
      </c>
      <c r="G70" s="67">
        <f t="shared" si="7"/>
        <v>0</v>
      </c>
      <c r="H70" s="67">
        <f t="shared" si="8"/>
        <v>0</v>
      </c>
      <c r="I70" s="67">
        <f t="shared" si="9"/>
        <v>0</v>
      </c>
      <c r="J70" s="67">
        <f t="shared" si="10"/>
        <v>0</v>
      </c>
      <c r="K70" s="67">
        <f t="shared" si="11"/>
        <v>0</v>
      </c>
      <c r="L70" s="67">
        <f t="shared" si="12"/>
        <v>0</v>
      </c>
      <c r="M70" s="67" t="e">
        <f t="shared" ca="1" si="4"/>
        <v>#DIV/0!</v>
      </c>
      <c r="N70" s="67" t="e">
        <f t="shared" ca="1" si="13"/>
        <v>#DIV/0!</v>
      </c>
      <c r="O70" s="84">
        <f t="shared" ca="1" si="14"/>
        <v>0</v>
      </c>
      <c r="P70" s="67">
        <f t="shared" ca="1" si="15"/>
        <v>0</v>
      </c>
      <c r="Q70" s="67">
        <f t="shared" ca="1" si="16"/>
        <v>0</v>
      </c>
      <c r="R70" s="36" t="e">
        <f t="shared" ca="1" si="5"/>
        <v>#DIV/0!</v>
      </c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</row>
    <row r="71" spans="1:35" x14ac:dyDescent="0.2">
      <c r="A71" s="71"/>
      <c r="B71" s="71"/>
      <c r="C71" s="71"/>
      <c r="D71" s="72">
        <f t="shared" si="6"/>
        <v>0</v>
      </c>
      <c r="E71" s="72">
        <f t="shared" si="6"/>
        <v>0</v>
      </c>
      <c r="F71" s="67">
        <f t="shared" si="7"/>
        <v>0</v>
      </c>
      <c r="G71" s="67">
        <f t="shared" si="7"/>
        <v>0</v>
      </c>
      <c r="H71" s="67">
        <f t="shared" si="8"/>
        <v>0</v>
      </c>
      <c r="I71" s="67">
        <f t="shared" si="9"/>
        <v>0</v>
      </c>
      <c r="J71" s="67">
        <f t="shared" si="10"/>
        <v>0</v>
      </c>
      <c r="K71" s="67">
        <f t="shared" si="11"/>
        <v>0</v>
      </c>
      <c r="L71" s="67">
        <f t="shared" si="12"/>
        <v>0</v>
      </c>
      <c r="M71" s="67" t="e">
        <f t="shared" ca="1" si="4"/>
        <v>#DIV/0!</v>
      </c>
      <c r="N71" s="67" t="e">
        <f t="shared" ca="1" si="13"/>
        <v>#DIV/0!</v>
      </c>
      <c r="O71" s="84">
        <f t="shared" ca="1" si="14"/>
        <v>0</v>
      </c>
      <c r="P71" s="67">
        <f t="shared" ca="1" si="15"/>
        <v>0</v>
      </c>
      <c r="Q71" s="67">
        <f t="shared" ca="1" si="16"/>
        <v>0</v>
      </c>
      <c r="R71" s="36" t="e">
        <f t="shared" ca="1" si="5"/>
        <v>#DIV/0!</v>
      </c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</row>
    <row r="72" spans="1:35" x14ac:dyDescent="0.2">
      <c r="A72" s="71"/>
      <c r="B72" s="71"/>
      <c r="C72" s="71"/>
      <c r="D72" s="72">
        <f t="shared" si="6"/>
        <v>0</v>
      </c>
      <c r="E72" s="72">
        <f t="shared" si="6"/>
        <v>0</v>
      </c>
      <c r="F72" s="67">
        <f t="shared" si="7"/>
        <v>0</v>
      </c>
      <c r="G72" s="67">
        <f t="shared" si="7"/>
        <v>0</v>
      </c>
      <c r="H72" s="67">
        <f t="shared" si="8"/>
        <v>0</v>
      </c>
      <c r="I72" s="67">
        <f t="shared" si="9"/>
        <v>0</v>
      </c>
      <c r="J72" s="67">
        <f t="shared" si="10"/>
        <v>0</v>
      </c>
      <c r="K72" s="67">
        <f t="shared" si="11"/>
        <v>0</v>
      </c>
      <c r="L72" s="67">
        <f t="shared" si="12"/>
        <v>0</v>
      </c>
      <c r="M72" s="67" t="e">
        <f t="shared" ca="1" si="4"/>
        <v>#DIV/0!</v>
      </c>
      <c r="N72" s="67" t="e">
        <f t="shared" ca="1" si="13"/>
        <v>#DIV/0!</v>
      </c>
      <c r="O72" s="84">
        <f t="shared" ca="1" si="14"/>
        <v>0</v>
      </c>
      <c r="P72" s="67">
        <f t="shared" ca="1" si="15"/>
        <v>0</v>
      </c>
      <c r="Q72" s="67">
        <f t="shared" ca="1" si="16"/>
        <v>0</v>
      </c>
      <c r="R72" s="36" t="e">
        <f t="shared" ca="1" si="5"/>
        <v>#DIV/0!</v>
      </c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</row>
    <row r="73" spans="1:35" x14ac:dyDescent="0.2">
      <c r="A73" s="71"/>
      <c r="B73" s="71"/>
      <c r="C73" s="71"/>
      <c r="D73" s="72">
        <f t="shared" si="6"/>
        <v>0</v>
      </c>
      <c r="E73" s="72">
        <f t="shared" si="6"/>
        <v>0</v>
      </c>
      <c r="F73" s="67">
        <f t="shared" si="7"/>
        <v>0</v>
      </c>
      <c r="G73" s="67">
        <f t="shared" si="7"/>
        <v>0</v>
      </c>
      <c r="H73" s="67">
        <f t="shared" si="8"/>
        <v>0</v>
      </c>
      <c r="I73" s="67">
        <f t="shared" si="9"/>
        <v>0</v>
      </c>
      <c r="J73" s="67">
        <f t="shared" si="10"/>
        <v>0</v>
      </c>
      <c r="K73" s="67">
        <f t="shared" si="11"/>
        <v>0</v>
      </c>
      <c r="L73" s="67">
        <f t="shared" si="12"/>
        <v>0</v>
      </c>
      <c r="M73" s="67" t="e">
        <f t="shared" ca="1" si="4"/>
        <v>#DIV/0!</v>
      </c>
      <c r="N73" s="67" t="e">
        <f t="shared" ca="1" si="13"/>
        <v>#DIV/0!</v>
      </c>
      <c r="O73" s="84">
        <f t="shared" ca="1" si="14"/>
        <v>0</v>
      </c>
      <c r="P73" s="67">
        <f t="shared" ca="1" si="15"/>
        <v>0</v>
      </c>
      <c r="Q73" s="67">
        <f t="shared" ca="1" si="16"/>
        <v>0</v>
      </c>
      <c r="R73" s="36" t="e">
        <f t="shared" ca="1" si="5"/>
        <v>#DIV/0!</v>
      </c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</row>
    <row r="74" spans="1:35" x14ac:dyDescent="0.2">
      <c r="A74" s="71"/>
      <c r="B74" s="71"/>
      <c r="C74" s="71"/>
      <c r="D74" s="72">
        <f t="shared" si="6"/>
        <v>0</v>
      </c>
      <c r="E74" s="72">
        <f t="shared" si="6"/>
        <v>0</v>
      </c>
      <c r="F74" s="67">
        <f t="shared" si="7"/>
        <v>0</v>
      </c>
      <c r="G74" s="67">
        <f t="shared" si="7"/>
        <v>0</v>
      </c>
      <c r="H74" s="67">
        <f t="shared" si="8"/>
        <v>0</v>
      </c>
      <c r="I74" s="67">
        <f t="shared" si="9"/>
        <v>0</v>
      </c>
      <c r="J74" s="67">
        <f t="shared" si="10"/>
        <v>0</v>
      </c>
      <c r="K74" s="67">
        <f t="shared" si="11"/>
        <v>0</v>
      </c>
      <c r="L74" s="67">
        <f t="shared" si="12"/>
        <v>0</v>
      </c>
      <c r="M74" s="67" t="e">
        <f t="shared" ca="1" si="4"/>
        <v>#DIV/0!</v>
      </c>
      <c r="N74" s="67" t="e">
        <f t="shared" ca="1" si="13"/>
        <v>#DIV/0!</v>
      </c>
      <c r="O74" s="84">
        <f t="shared" ca="1" si="14"/>
        <v>0</v>
      </c>
      <c r="P74" s="67">
        <f t="shared" ca="1" si="15"/>
        <v>0</v>
      </c>
      <c r="Q74" s="67">
        <f t="shared" ca="1" si="16"/>
        <v>0</v>
      </c>
      <c r="R74" s="36" t="e">
        <f t="shared" ca="1" si="5"/>
        <v>#DIV/0!</v>
      </c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</row>
    <row r="75" spans="1:35" x14ac:dyDescent="0.2">
      <c r="A75" s="71"/>
      <c r="B75" s="71"/>
      <c r="C75" s="71"/>
      <c r="D75" s="72">
        <f t="shared" si="6"/>
        <v>0</v>
      </c>
      <c r="E75" s="72">
        <f t="shared" si="6"/>
        <v>0</v>
      </c>
      <c r="F75" s="67">
        <f t="shared" si="7"/>
        <v>0</v>
      </c>
      <c r="G75" s="67">
        <f t="shared" si="7"/>
        <v>0</v>
      </c>
      <c r="H75" s="67">
        <f t="shared" si="8"/>
        <v>0</v>
      </c>
      <c r="I75" s="67">
        <f t="shared" si="9"/>
        <v>0</v>
      </c>
      <c r="J75" s="67">
        <f t="shared" si="10"/>
        <v>0</v>
      </c>
      <c r="K75" s="67">
        <f t="shared" si="11"/>
        <v>0</v>
      </c>
      <c r="L75" s="67">
        <f t="shared" si="12"/>
        <v>0</v>
      </c>
      <c r="M75" s="67" t="e">
        <f t="shared" ca="1" si="4"/>
        <v>#DIV/0!</v>
      </c>
      <c r="N75" s="67" t="e">
        <f t="shared" ca="1" si="13"/>
        <v>#DIV/0!</v>
      </c>
      <c r="O75" s="84">
        <f t="shared" ca="1" si="14"/>
        <v>0</v>
      </c>
      <c r="P75" s="67">
        <f t="shared" ca="1" si="15"/>
        <v>0</v>
      </c>
      <c r="Q75" s="67">
        <f t="shared" ca="1" si="16"/>
        <v>0</v>
      </c>
      <c r="R75" s="36" t="e">
        <f t="shared" ca="1" si="5"/>
        <v>#DIV/0!</v>
      </c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</row>
    <row r="76" spans="1:35" x14ac:dyDescent="0.2">
      <c r="A76" s="71"/>
      <c r="B76" s="71"/>
      <c r="C76" s="71"/>
      <c r="D76" s="72">
        <f t="shared" si="6"/>
        <v>0</v>
      </c>
      <c r="E76" s="72">
        <f t="shared" si="6"/>
        <v>0</v>
      </c>
      <c r="F76" s="67">
        <f t="shared" si="7"/>
        <v>0</v>
      </c>
      <c r="G76" s="67">
        <f t="shared" si="7"/>
        <v>0</v>
      </c>
      <c r="H76" s="67">
        <f t="shared" si="8"/>
        <v>0</v>
      </c>
      <c r="I76" s="67">
        <f t="shared" si="9"/>
        <v>0</v>
      </c>
      <c r="J76" s="67">
        <f t="shared" si="10"/>
        <v>0</v>
      </c>
      <c r="K76" s="67">
        <f t="shared" si="11"/>
        <v>0</v>
      </c>
      <c r="L76" s="67">
        <f t="shared" si="12"/>
        <v>0</v>
      </c>
      <c r="M76" s="67" t="e">
        <f t="shared" ca="1" si="4"/>
        <v>#DIV/0!</v>
      </c>
      <c r="N76" s="67" t="e">
        <f t="shared" ca="1" si="13"/>
        <v>#DIV/0!</v>
      </c>
      <c r="O76" s="84">
        <f t="shared" ca="1" si="14"/>
        <v>0</v>
      </c>
      <c r="P76" s="67">
        <f t="shared" ca="1" si="15"/>
        <v>0</v>
      </c>
      <c r="Q76" s="67">
        <f t="shared" ca="1" si="16"/>
        <v>0</v>
      </c>
      <c r="R76" s="36" t="e">
        <f t="shared" ca="1" si="5"/>
        <v>#DIV/0!</v>
      </c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</row>
    <row r="77" spans="1:35" x14ac:dyDescent="0.2">
      <c r="A77" s="71"/>
      <c r="B77" s="71"/>
      <c r="C77" s="71"/>
      <c r="D77" s="72">
        <f t="shared" si="6"/>
        <v>0</v>
      </c>
      <c r="E77" s="72">
        <f t="shared" si="6"/>
        <v>0</v>
      </c>
      <c r="F77" s="67">
        <f t="shared" si="7"/>
        <v>0</v>
      </c>
      <c r="G77" s="67">
        <f t="shared" si="7"/>
        <v>0</v>
      </c>
      <c r="H77" s="67">
        <f t="shared" si="8"/>
        <v>0</v>
      </c>
      <c r="I77" s="67">
        <f t="shared" si="9"/>
        <v>0</v>
      </c>
      <c r="J77" s="67">
        <f t="shared" si="10"/>
        <v>0</v>
      </c>
      <c r="K77" s="67">
        <f t="shared" si="11"/>
        <v>0</v>
      </c>
      <c r="L77" s="67">
        <f t="shared" si="12"/>
        <v>0</v>
      </c>
      <c r="M77" s="67" t="e">
        <f t="shared" ca="1" si="4"/>
        <v>#DIV/0!</v>
      </c>
      <c r="N77" s="67" t="e">
        <f t="shared" ca="1" si="13"/>
        <v>#DIV/0!</v>
      </c>
      <c r="O77" s="84">
        <f t="shared" ca="1" si="14"/>
        <v>0</v>
      </c>
      <c r="P77" s="67">
        <f t="shared" ca="1" si="15"/>
        <v>0</v>
      </c>
      <c r="Q77" s="67">
        <f t="shared" ca="1" si="16"/>
        <v>0</v>
      </c>
      <c r="R77" s="36" t="e">
        <f t="shared" ca="1" si="5"/>
        <v>#DIV/0!</v>
      </c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</row>
    <row r="78" spans="1:35" x14ac:dyDescent="0.2">
      <c r="A78" s="71"/>
      <c r="B78" s="71"/>
      <c r="C78" s="71"/>
      <c r="D78" s="72">
        <f t="shared" si="6"/>
        <v>0</v>
      </c>
      <c r="E78" s="72">
        <f t="shared" si="6"/>
        <v>0</v>
      </c>
      <c r="F78" s="67">
        <f t="shared" si="7"/>
        <v>0</v>
      </c>
      <c r="G78" s="67">
        <f t="shared" si="7"/>
        <v>0</v>
      </c>
      <c r="H78" s="67">
        <f t="shared" si="8"/>
        <v>0</v>
      </c>
      <c r="I78" s="67">
        <f t="shared" si="9"/>
        <v>0</v>
      </c>
      <c r="J78" s="67">
        <f t="shared" si="10"/>
        <v>0</v>
      </c>
      <c r="K78" s="67">
        <f t="shared" si="11"/>
        <v>0</v>
      </c>
      <c r="L78" s="67">
        <f t="shared" si="12"/>
        <v>0</v>
      </c>
      <c r="M78" s="67" t="e">
        <f t="shared" ca="1" si="4"/>
        <v>#DIV/0!</v>
      </c>
      <c r="N78" s="67" t="e">
        <f t="shared" ca="1" si="13"/>
        <v>#DIV/0!</v>
      </c>
      <c r="O78" s="84">
        <f t="shared" ca="1" si="14"/>
        <v>0</v>
      </c>
      <c r="P78" s="67">
        <f t="shared" ca="1" si="15"/>
        <v>0</v>
      </c>
      <c r="Q78" s="67">
        <f t="shared" ca="1" si="16"/>
        <v>0</v>
      </c>
      <c r="R78" s="36" t="e">
        <f t="shared" ca="1" si="5"/>
        <v>#DIV/0!</v>
      </c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</row>
    <row r="79" spans="1:35" x14ac:dyDescent="0.2">
      <c r="A79" s="71"/>
      <c r="B79" s="71"/>
      <c r="C79" s="71"/>
      <c r="D79" s="72">
        <f t="shared" si="6"/>
        <v>0</v>
      </c>
      <c r="E79" s="72">
        <f t="shared" si="6"/>
        <v>0</v>
      </c>
      <c r="F79" s="67">
        <f t="shared" si="7"/>
        <v>0</v>
      </c>
      <c r="G79" s="67">
        <f t="shared" si="7"/>
        <v>0</v>
      </c>
      <c r="H79" s="67">
        <f t="shared" si="8"/>
        <v>0</v>
      </c>
      <c r="I79" s="67">
        <f t="shared" si="9"/>
        <v>0</v>
      </c>
      <c r="J79" s="67">
        <f t="shared" si="10"/>
        <v>0</v>
      </c>
      <c r="K79" s="67">
        <f t="shared" si="11"/>
        <v>0</v>
      </c>
      <c r="L79" s="67">
        <f t="shared" si="12"/>
        <v>0</v>
      </c>
      <c r="M79" s="67" t="e">
        <f t="shared" ca="1" si="4"/>
        <v>#DIV/0!</v>
      </c>
      <c r="N79" s="67" t="e">
        <f t="shared" ca="1" si="13"/>
        <v>#DIV/0!</v>
      </c>
      <c r="O79" s="84">
        <f t="shared" ca="1" si="14"/>
        <v>0</v>
      </c>
      <c r="P79" s="67">
        <f t="shared" ca="1" si="15"/>
        <v>0</v>
      </c>
      <c r="Q79" s="67">
        <f t="shared" ca="1" si="16"/>
        <v>0</v>
      </c>
      <c r="R79" s="36" t="e">
        <f t="shared" ca="1" si="5"/>
        <v>#DIV/0!</v>
      </c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</row>
    <row r="80" spans="1:35" x14ac:dyDescent="0.2">
      <c r="A80" s="71"/>
      <c r="B80" s="71"/>
      <c r="C80" s="71"/>
      <c r="D80" s="72">
        <f t="shared" si="6"/>
        <v>0</v>
      </c>
      <c r="E80" s="72">
        <f t="shared" si="6"/>
        <v>0</v>
      </c>
      <c r="F80" s="67">
        <f t="shared" si="7"/>
        <v>0</v>
      </c>
      <c r="G80" s="67">
        <f t="shared" si="7"/>
        <v>0</v>
      </c>
      <c r="H80" s="67">
        <f t="shared" si="8"/>
        <v>0</v>
      </c>
      <c r="I80" s="67">
        <f t="shared" si="9"/>
        <v>0</v>
      </c>
      <c r="J80" s="67">
        <f t="shared" si="10"/>
        <v>0</v>
      </c>
      <c r="K80" s="67">
        <f t="shared" si="11"/>
        <v>0</v>
      </c>
      <c r="L80" s="67">
        <f t="shared" si="12"/>
        <v>0</v>
      </c>
      <c r="M80" s="67" t="e">
        <f t="shared" ca="1" si="4"/>
        <v>#DIV/0!</v>
      </c>
      <c r="N80" s="67" t="e">
        <f t="shared" ca="1" si="13"/>
        <v>#DIV/0!</v>
      </c>
      <c r="O80" s="84">
        <f t="shared" ca="1" si="14"/>
        <v>0</v>
      </c>
      <c r="P80" s="67">
        <f t="shared" ca="1" si="15"/>
        <v>0</v>
      </c>
      <c r="Q80" s="67">
        <f t="shared" ca="1" si="16"/>
        <v>0</v>
      </c>
      <c r="R80" s="36" t="e">
        <f t="shared" ca="1" si="5"/>
        <v>#DIV/0!</v>
      </c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</row>
    <row r="81" spans="1:35" x14ac:dyDescent="0.2">
      <c r="A81" s="71"/>
      <c r="B81" s="71"/>
      <c r="C81" s="71"/>
      <c r="D81" s="72">
        <f t="shared" si="6"/>
        <v>0</v>
      </c>
      <c r="E81" s="72">
        <f t="shared" si="6"/>
        <v>0</v>
      </c>
      <c r="F81" s="67">
        <f t="shared" si="7"/>
        <v>0</v>
      </c>
      <c r="G81" s="67">
        <f t="shared" si="7"/>
        <v>0</v>
      </c>
      <c r="H81" s="67">
        <f t="shared" si="8"/>
        <v>0</v>
      </c>
      <c r="I81" s="67">
        <f t="shared" si="9"/>
        <v>0</v>
      </c>
      <c r="J81" s="67">
        <f t="shared" si="10"/>
        <v>0</v>
      </c>
      <c r="K81" s="67">
        <f t="shared" si="11"/>
        <v>0</v>
      </c>
      <c r="L81" s="67">
        <f t="shared" si="12"/>
        <v>0</v>
      </c>
      <c r="M81" s="67" t="e">
        <f t="shared" ca="1" si="4"/>
        <v>#DIV/0!</v>
      </c>
      <c r="N81" s="67" t="e">
        <f t="shared" ca="1" si="13"/>
        <v>#DIV/0!</v>
      </c>
      <c r="O81" s="84">
        <f t="shared" ca="1" si="14"/>
        <v>0</v>
      </c>
      <c r="P81" s="67">
        <f t="shared" ca="1" si="15"/>
        <v>0</v>
      </c>
      <c r="Q81" s="67">
        <f t="shared" ca="1" si="16"/>
        <v>0</v>
      </c>
      <c r="R81" s="36" t="e">
        <f t="shared" ca="1" si="5"/>
        <v>#DIV/0!</v>
      </c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</row>
    <row r="82" spans="1:35" x14ac:dyDescent="0.2">
      <c r="A82" s="71"/>
      <c r="B82" s="71"/>
      <c r="C82" s="71"/>
      <c r="D82" s="72">
        <f t="shared" si="6"/>
        <v>0</v>
      </c>
      <c r="E82" s="72">
        <f t="shared" si="6"/>
        <v>0</v>
      </c>
      <c r="F82" s="67">
        <f t="shared" si="7"/>
        <v>0</v>
      </c>
      <c r="G82" s="67">
        <f t="shared" si="7"/>
        <v>0</v>
      </c>
      <c r="H82" s="67">
        <f t="shared" si="8"/>
        <v>0</v>
      </c>
      <c r="I82" s="67">
        <f t="shared" si="9"/>
        <v>0</v>
      </c>
      <c r="J82" s="67">
        <f t="shared" si="10"/>
        <v>0</v>
      </c>
      <c r="K82" s="67">
        <f t="shared" si="11"/>
        <v>0</v>
      </c>
      <c r="L82" s="67">
        <f t="shared" si="12"/>
        <v>0</v>
      </c>
      <c r="M82" s="67" t="e">
        <f t="shared" ca="1" si="4"/>
        <v>#DIV/0!</v>
      </c>
      <c r="N82" s="67" t="e">
        <f t="shared" ca="1" si="13"/>
        <v>#DIV/0!</v>
      </c>
      <c r="O82" s="84">
        <f t="shared" ca="1" si="14"/>
        <v>0</v>
      </c>
      <c r="P82" s="67">
        <f t="shared" ca="1" si="15"/>
        <v>0</v>
      </c>
      <c r="Q82" s="67">
        <f t="shared" ca="1" si="16"/>
        <v>0</v>
      </c>
      <c r="R82" s="36" t="e">
        <f t="shared" ca="1" si="5"/>
        <v>#DIV/0!</v>
      </c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</row>
    <row r="83" spans="1:35" x14ac:dyDescent="0.2">
      <c r="A83" s="71"/>
      <c r="B83" s="71"/>
      <c r="C83" s="71"/>
      <c r="D83" s="72">
        <f t="shared" si="6"/>
        <v>0</v>
      </c>
      <c r="E83" s="72">
        <f t="shared" si="6"/>
        <v>0</v>
      </c>
      <c r="F83" s="67">
        <f t="shared" si="7"/>
        <v>0</v>
      </c>
      <c r="G83" s="67">
        <f t="shared" si="7"/>
        <v>0</v>
      </c>
      <c r="H83" s="67">
        <f t="shared" si="8"/>
        <v>0</v>
      </c>
      <c r="I83" s="67">
        <f t="shared" si="9"/>
        <v>0</v>
      </c>
      <c r="J83" s="67">
        <f t="shared" si="10"/>
        <v>0</v>
      </c>
      <c r="K83" s="67">
        <f t="shared" si="11"/>
        <v>0</v>
      </c>
      <c r="L83" s="67">
        <f t="shared" si="12"/>
        <v>0</v>
      </c>
      <c r="M83" s="67" t="e">
        <f t="shared" ca="1" si="4"/>
        <v>#DIV/0!</v>
      </c>
      <c r="N83" s="67" t="e">
        <f t="shared" ca="1" si="13"/>
        <v>#DIV/0!</v>
      </c>
      <c r="O83" s="84">
        <f t="shared" ca="1" si="14"/>
        <v>0</v>
      </c>
      <c r="P83" s="67">
        <f t="shared" ca="1" si="15"/>
        <v>0</v>
      </c>
      <c r="Q83" s="67">
        <f t="shared" ca="1" si="16"/>
        <v>0</v>
      </c>
      <c r="R83" s="36" t="e">
        <f t="shared" ca="1" si="5"/>
        <v>#DIV/0!</v>
      </c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</row>
    <row r="84" spans="1:35" x14ac:dyDescent="0.2">
      <c r="A84" s="71"/>
      <c r="B84" s="71"/>
      <c r="C84" s="71"/>
      <c r="D84" s="72">
        <f t="shared" si="6"/>
        <v>0</v>
      </c>
      <c r="E84" s="72">
        <f t="shared" si="6"/>
        <v>0</v>
      </c>
      <c r="F84" s="67">
        <f t="shared" si="7"/>
        <v>0</v>
      </c>
      <c r="G84" s="67">
        <f t="shared" si="7"/>
        <v>0</v>
      </c>
      <c r="H84" s="67">
        <f t="shared" si="8"/>
        <v>0</v>
      </c>
      <c r="I84" s="67">
        <f t="shared" si="9"/>
        <v>0</v>
      </c>
      <c r="J84" s="67">
        <f t="shared" si="10"/>
        <v>0</v>
      </c>
      <c r="K84" s="67">
        <f t="shared" si="11"/>
        <v>0</v>
      </c>
      <c r="L84" s="67">
        <f t="shared" si="12"/>
        <v>0</v>
      </c>
      <c r="M84" s="67" t="e">
        <f t="shared" ca="1" si="4"/>
        <v>#DIV/0!</v>
      </c>
      <c r="N84" s="67" t="e">
        <f t="shared" ca="1" si="13"/>
        <v>#DIV/0!</v>
      </c>
      <c r="O84" s="84">
        <f t="shared" ca="1" si="14"/>
        <v>0</v>
      </c>
      <c r="P84" s="67">
        <f t="shared" ca="1" si="15"/>
        <v>0</v>
      </c>
      <c r="Q84" s="67">
        <f t="shared" ca="1" si="16"/>
        <v>0</v>
      </c>
      <c r="R84" s="36" t="e">
        <f t="shared" ca="1" si="5"/>
        <v>#DIV/0!</v>
      </c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</row>
    <row r="85" spans="1:35" x14ac:dyDescent="0.2">
      <c r="A85" s="71"/>
      <c r="B85" s="71"/>
      <c r="C85" s="71"/>
      <c r="D85" s="72">
        <f t="shared" si="6"/>
        <v>0</v>
      </c>
      <c r="E85" s="72">
        <f t="shared" si="6"/>
        <v>0</v>
      </c>
      <c r="F85" s="67">
        <f t="shared" si="7"/>
        <v>0</v>
      </c>
      <c r="G85" s="67">
        <f t="shared" si="7"/>
        <v>0</v>
      </c>
      <c r="H85" s="67">
        <f t="shared" si="8"/>
        <v>0</v>
      </c>
      <c r="I85" s="67">
        <f t="shared" si="9"/>
        <v>0</v>
      </c>
      <c r="J85" s="67">
        <f t="shared" si="10"/>
        <v>0</v>
      </c>
      <c r="K85" s="67">
        <f t="shared" si="11"/>
        <v>0</v>
      </c>
      <c r="L85" s="67">
        <f t="shared" si="12"/>
        <v>0</v>
      </c>
      <c r="M85" s="67" t="e">
        <f t="shared" ref="M85:M148" ca="1" si="17">+E$4+E$5*D85+E$6*D85^2</f>
        <v>#DIV/0!</v>
      </c>
      <c r="N85" s="67" t="e">
        <f t="shared" ca="1" si="13"/>
        <v>#DIV/0!</v>
      </c>
      <c r="O85" s="84">
        <f t="shared" ca="1" si="14"/>
        <v>0</v>
      </c>
      <c r="P85" s="67">
        <f t="shared" ca="1" si="15"/>
        <v>0</v>
      </c>
      <c r="Q85" s="67">
        <f t="shared" ca="1" si="16"/>
        <v>0</v>
      </c>
      <c r="R85" s="36" t="e">
        <f t="shared" ref="R85:R148" ca="1" si="18">+E85-M85</f>
        <v>#DIV/0!</v>
      </c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</row>
    <row r="86" spans="1:35" x14ac:dyDescent="0.2">
      <c r="A86" s="71"/>
      <c r="B86" s="71"/>
      <c r="C86" s="71"/>
      <c r="D86" s="72">
        <f t="shared" ref="D86:E144" si="19">A86/A$18</f>
        <v>0</v>
      </c>
      <c r="E86" s="72">
        <f t="shared" si="19"/>
        <v>0</v>
      </c>
      <c r="F86" s="67">
        <f t="shared" ref="F86:G144" si="20">$C86*D86</f>
        <v>0</v>
      </c>
      <c r="G86" s="67">
        <f t="shared" si="20"/>
        <v>0</v>
      </c>
      <c r="H86" s="67">
        <f t="shared" ref="H86:H149" si="21">C86*D86*D86</f>
        <v>0</v>
      </c>
      <c r="I86" s="67">
        <f t="shared" ref="I86:I149" si="22">C86*D86*D86*D86</f>
        <v>0</v>
      </c>
      <c r="J86" s="67">
        <f t="shared" ref="J86:J149" si="23">C86*D86*D86*D86*D86</f>
        <v>0</v>
      </c>
      <c r="K86" s="67">
        <f t="shared" ref="K86:K149" si="24">C86*E86*D86</f>
        <v>0</v>
      </c>
      <c r="L86" s="67">
        <f t="shared" ref="L86:L149" si="25">C86*E86*D86*D86</f>
        <v>0</v>
      </c>
      <c r="M86" s="67" t="e">
        <f t="shared" ca="1" si="17"/>
        <v>#DIV/0!</v>
      </c>
      <c r="N86" s="67" t="e">
        <f t="shared" ref="N86:N149" ca="1" si="26">C86*(M86-E86)^2</f>
        <v>#DIV/0!</v>
      </c>
      <c r="O86" s="84">
        <f t="shared" ref="O86:O149" ca="1" si="27">(C86*O$1-O$2*F86+O$3*H86)^2</f>
        <v>0</v>
      </c>
      <c r="P86" s="67">
        <f t="shared" ref="P86:P149" ca="1" si="28">(-C86*O$2+O$4*F86-O$5*H86)^2</f>
        <v>0</v>
      </c>
      <c r="Q86" s="67">
        <f t="shared" ref="Q86:Q149" ca="1" si="29">+(C86*O$3-F86*O$5+H86*O$6)^2</f>
        <v>0</v>
      </c>
      <c r="R86" s="36" t="e">
        <f t="shared" ca="1" si="18"/>
        <v>#DIV/0!</v>
      </c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</row>
    <row r="87" spans="1:35" x14ac:dyDescent="0.2">
      <c r="A87" s="71"/>
      <c r="B87" s="71"/>
      <c r="C87" s="71"/>
      <c r="D87" s="72">
        <f t="shared" si="19"/>
        <v>0</v>
      </c>
      <c r="E87" s="72">
        <f t="shared" si="19"/>
        <v>0</v>
      </c>
      <c r="F87" s="67">
        <f t="shared" si="20"/>
        <v>0</v>
      </c>
      <c r="G87" s="67">
        <f t="shared" si="20"/>
        <v>0</v>
      </c>
      <c r="H87" s="67">
        <f t="shared" si="21"/>
        <v>0</v>
      </c>
      <c r="I87" s="67">
        <f t="shared" si="22"/>
        <v>0</v>
      </c>
      <c r="J87" s="67">
        <f t="shared" si="23"/>
        <v>0</v>
      </c>
      <c r="K87" s="67">
        <f t="shared" si="24"/>
        <v>0</v>
      </c>
      <c r="L87" s="67">
        <f t="shared" si="25"/>
        <v>0</v>
      </c>
      <c r="M87" s="67" t="e">
        <f t="shared" ca="1" si="17"/>
        <v>#DIV/0!</v>
      </c>
      <c r="N87" s="67" t="e">
        <f t="shared" ca="1" si="26"/>
        <v>#DIV/0!</v>
      </c>
      <c r="O87" s="84">
        <f t="shared" ca="1" si="27"/>
        <v>0</v>
      </c>
      <c r="P87" s="67">
        <f t="shared" ca="1" si="28"/>
        <v>0</v>
      </c>
      <c r="Q87" s="67">
        <f t="shared" ca="1" si="29"/>
        <v>0</v>
      </c>
      <c r="R87" s="36" t="e">
        <f t="shared" ca="1" si="18"/>
        <v>#DIV/0!</v>
      </c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</row>
    <row r="88" spans="1:35" x14ac:dyDescent="0.2">
      <c r="A88" s="71"/>
      <c r="B88" s="71"/>
      <c r="C88" s="71"/>
      <c r="D88" s="72">
        <f t="shared" si="19"/>
        <v>0</v>
      </c>
      <c r="E88" s="72">
        <f t="shared" si="19"/>
        <v>0</v>
      </c>
      <c r="F88" s="67">
        <f t="shared" si="20"/>
        <v>0</v>
      </c>
      <c r="G88" s="67">
        <f t="shared" si="20"/>
        <v>0</v>
      </c>
      <c r="H88" s="67">
        <f t="shared" si="21"/>
        <v>0</v>
      </c>
      <c r="I88" s="67">
        <f t="shared" si="22"/>
        <v>0</v>
      </c>
      <c r="J88" s="67">
        <f t="shared" si="23"/>
        <v>0</v>
      </c>
      <c r="K88" s="67">
        <f t="shared" si="24"/>
        <v>0</v>
      </c>
      <c r="L88" s="67">
        <f t="shared" si="25"/>
        <v>0</v>
      </c>
      <c r="M88" s="67" t="e">
        <f t="shared" ca="1" si="17"/>
        <v>#DIV/0!</v>
      </c>
      <c r="N88" s="67" t="e">
        <f t="shared" ca="1" si="26"/>
        <v>#DIV/0!</v>
      </c>
      <c r="O88" s="84">
        <f t="shared" ca="1" si="27"/>
        <v>0</v>
      </c>
      <c r="P88" s="67">
        <f t="shared" ca="1" si="28"/>
        <v>0</v>
      </c>
      <c r="Q88" s="67">
        <f t="shared" ca="1" si="29"/>
        <v>0</v>
      </c>
      <c r="R88" s="36" t="e">
        <f t="shared" ca="1" si="18"/>
        <v>#DIV/0!</v>
      </c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</row>
    <row r="89" spans="1:35" x14ac:dyDescent="0.2">
      <c r="A89" s="71"/>
      <c r="B89" s="71"/>
      <c r="C89" s="71"/>
      <c r="D89" s="72">
        <f t="shared" si="19"/>
        <v>0</v>
      </c>
      <c r="E89" s="72">
        <f t="shared" si="19"/>
        <v>0</v>
      </c>
      <c r="F89" s="67">
        <f t="shared" si="20"/>
        <v>0</v>
      </c>
      <c r="G89" s="67">
        <f t="shared" si="20"/>
        <v>0</v>
      </c>
      <c r="H89" s="67">
        <f t="shared" si="21"/>
        <v>0</v>
      </c>
      <c r="I89" s="67">
        <f t="shared" si="22"/>
        <v>0</v>
      </c>
      <c r="J89" s="67">
        <f t="shared" si="23"/>
        <v>0</v>
      </c>
      <c r="K89" s="67">
        <f t="shared" si="24"/>
        <v>0</v>
      </c>
      <c r="L89" s="67">
        <f t="shared" si="25"/>
        <v>0</v>
      </c>
      <c r="M89" s="67" t="e">
        <f t="shared" ca="1" si="17"/>
        <v>#DIV/0!</v>
      </c>
      <c r="N89" s="67" t="e">
        <f t="shared" ca="1" si="26"/>
        <v>#DIV/0!</v>
      </c>
      <c r="O89" s="84">
        <f t="shared" ca="1" si="27"/>
        <v>0</v>
      </c>
      <c r="P89" s="67">
        <f t="shared" ca="1" si="28"/>
        <v>0</v>
      </c>
      <c r="Q89" s="67">
        <f t="shared" ca="1" si="29"/>
        <v>0</v>
      </c>
      <c r="R89" s="36" t="e">
        <f t="shared" ca="1" si="18"/>
        <v>#DIV/0!</v>
      </c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</row>
    <row r="90" spans="1:35" x14ac:dyDescent="0.2">
      <c r="A90" s="71"/>
      <c r="B90" s="71"/>
      <c r="C90" s="71"/>
      <c r="D90" s="72">
        <f t="shared" si="19"/>
        <v>0</v>
      </c>
      <c r="E90" s="72">
        <f t="shared" si="19"/>
        <v>0</v>
      </c>
      <c r="F90" s="67">
        <f t="shared" si="20"/>
        <v>0</v>
      </c>
      <c r="G90" s="67">
        <f t="shared" si="20"/>
        <v>0</v>
      </c>
      <c r="H90" s="67">
        <f t="shared" si="21"/>
        <v>0</v>
      </c>
      <c r="I90" s="67">
        <f t="shared" si="22"/>
        <v>0</v>
      </c>
      <c r="J90" s="67">
        <f t="shared" si="23"/>
        <v>0</v>
      </c>
      <c r="K90" s="67">
        <f t="shared" si="24"/>
        <v>0</v>
      </c>
      <c r="L90" s="67">
        <f t="shared" si="25"/>
        <v>0</v>
      </c>
      <c r="M90" s="67" t="e">
        <f t="shared" ca="1" si="17"/>
        <v>#DIV/0!</v>
      </c>
      <c r="N90" s="67" t="e">
        <f t="shared" ca="1" si="26"/>
        <v>#DIV/0!</v>
      </c>
      <c r="O90" s="84">
        <f t="shared" ca="1" si="27"/>
        <v>0</v>
      </c>
      <c r="P90" s="67">
        <f t="shared" ca="1" si="28"/>
        <v>0</v>
      </c>
      <c r="Q90" s="67">
        <f t="shared" ca="1" si="29"/>
        <v>0</v>
      </c>
      <c r="R90" s="36" t="e">
        <f t="shared" ca="1" si="18"/>
        <v>#DIV/0!</v>
      </c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</row>
    <row r="91" spans="1:35" x14ac:dyDescent="0.2">
      <c r="A91" s="71"/>
      <c r="B91" s="71"/>
      <c r="C91" s="71"/>
      <c r="D91" s="72">
        <f t="shared" si="19"/>
        <v>0</v>
      </c>
      <c r="E91" s="72">
        <f t="shared" si="19"/>
        <v>0</v>
      </c>
      <c r="F91" s="67">
        <f t="shared" si="20"/>
        <v>0</v>
      </c>
      <c r="G91" s="67">
        <f t="shared" si="20"/>
        <v>0</v>
      </c>
      <c r="H91" s="67">
        <f t="shared" si="21"/>
        <v>0</v>
      </c>
      <c r="I91" s="67">
        <f t="shared" si="22"/>
        <v>0</v>
      </c>
      <c r="J91" s="67">
        <f t="shared" si="23"/>
        <v>0</v>
      </c>
      <c r="K91" s="67">
        <f t="shared" si="24"/>
        <v>0</v>
      </c>
      <c r="L91" s="67">
        <f t="shared" si="25"/>
        <v>0</v>
      </c>
      <c r="M91" s="67" t="e">
        <f t="shared" ca="1" si="17"/>
        <v>#DIV/0!</v>
      </c>
      <c r="N91" s="67" t="e">
        <f t="shared" ca="1" si="26"/>
        <v>#DIV/0!</v>
      </c>
      <c r="O91" s="84">
        <f t="shared" ca="1" si="27"/>
        <v>0</v>
      </c>
      <c r="P91" s="67">
        <f t="shared" ca="1" si="28"/>
        <v>0</v>
      </c>
      <c r="Q91" s="67">
        <f t="shared" ca="1" si="29"/>
        <v>0</v>
      </c>
      <c r="R91" s="36" t="e">
        <f t="shared" ca="1" si="18"/>
        <v>#DIV/0!</v>
      </c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</row>
    <row r="92" spans="1:35" x14ac:dyDescent="0.2">
      <c r="A92" s="71"/>
      <c r="B92" s="71"/>
      <c r="C92" s="71"/>
      <c r="D92" s="72">
        <f t="shared" si="19"/>
        <v>0</v>
      </c>
      <c r="E92" s="72">
        <f t="shared" si="19"/>
        <v>0</v>
      </c>
      <c r="F92" s="67">
        <f t="shared" si="20"/>
        <v>0</v>
      </c>
      <c r="G92" s="67">
        <f t="shared" si="20"/>
        <v>0</v>
      </c>
      <c r="H92" s="67">
        <f t="shared" si="21"/>
        <v>0</v>
      </c>
      <c r="I92" s="67">
        <f t="shared" si="22"/>
        <v>0</v>
      </c>
      <c r="J92" s="67">
        <f t="shared" si="23"/>
        <v>0</v>
      </c>
      <c r="K92" s="67">
        <f t="shared" si="24"/>
        <v>0</v>
      </c>
      <c r="L92" s="67">
        <f t="shared" si="25"/>
        <v>0</v>
      </c>
      <c r="M92" s="67" t="e">
        <f t="shared" ca="1" si="17"/>
        <v>#DIV/0!</v>
      </c>
      <c r="N92" s="67" t="e">
        <f t="shared" ca="1" si="26"/>
        <v>#DIV/0!</v>
      </c>
      <c r="O92" s="84">
        <f t="shared" ca="1" si="27"/>
        <v>0</v>
      </c>
      <c r="P92" s="67">
        <f t="shared" ca="1" si="28"/>
        <v>0</v>
      </c>
      <c r="Q92" s="67">
        <f t="shared" ca="1" si="29"/>
        <v>0</v>
      </c>
      <c r="R92" s="36" t="e">
        <f t="shared" ca="1" si="18"/>
        <v>#DIV/0!</v>
      </c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</row>
    <row r="93" spans="1:35" x14ac:dyDescent="0.2">
      <c r="A93" s="71"/>
      <c r="B93" s="71"/>
      <c r="C93" s="71"/>
      <c r="D93" s="72">
        <f t="shared" si="19"/>
        <v>0</v>
      </c>
      <c r="E93" s="72">
        <f t="shared" si="19"/>
        <v>0</v>
      </c>
      <c r="F93" s="67">
        <f t="shared" si="20"/>
        <v>0</v>
      </c>
      <c r="G93" s="67">
        <f t="shared" si="20"/>
        <v>0</v>
      </c>
      <c r="H93" s="67">
        <f t="shared" si="21"/>
        <v>0</v>
      </c>
      <c r="I93" s="67">
        <f t="shared" si="22"/>
        <v>0</v>
      </c>
      <c r="J93" s="67">
        <f t="shared" si="23"/>
        <v>0</v>
      </c>
      <c r="K93" s="67">
        <f t="shared" si="24"/>
        <v>0</v>
      </c>
      <c r="L93" s="67">
        <f t="shared" si="25"/>
        <v>0</v>
      </c>
      <c r="M93" s="67" t="e">
        <f t="shared" ca="1" si="17"/>
        <v>#DIV/0!</v>
      </c>
      <c r="N93" s="67" t="e">
        <f t="shared" ca="1" si="26"/>
        <v>#DIV/0!</v>
      </c>
      <c r="O93" s="84">
        <f t="shared" ca="1" si="27"/>
        <v>0</v>
      </c>
      <c r="P93" s="67">
        <f t="shared" ca="1" si="28"/>
        <v>0</v>
      </c>
      <c r="Q93" s="67">
        <f t="shared" ca="1" si="29"/>
        <v>0</v>
      </c>
      <c r="R93" s="36" t="e">
        <f t="shared" ca="1" si="18"/>
        <v>#DIV/0!</v>
      </c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</row>
    <row r="94" spans="1:35" x14ac:dyDescent="0.2">
      <c r="A94" s="71"/>
      <c r="B94" s="71"/>
      <c r="C94" s="71"/>
      <c r="D94" s="72">
        <f t="shared" si="19"/>
        <v>0</v>
      </c>
      <c r="E94" s="72">
        <f t="shared" si="19"/>
        <v>0</v>
      </c>
      <c r="F94" s="67">
        <f t="shared" si="20"/>
        <v>0</v>
      </c>
      <c r="G94" s="67">
        <f t="shared" si="20"/>
        <v>0</v>
      </c>
      <c r="H94" s="67">
        <f t="shared" si="21"/>
        <v>0</v>
      </c>
      <c r="I94" s="67">
        <f t="shared" si="22"/>
        <v>0</v>
      </c>
      <c r="J94" s="67">
        <f t="shared" si="23"/>
        <v>0</v>
      </c>
      <c r="K94" s="67">
        <f t="shared" si="24"/>
        <v>0</v>
      </c>
      <c r="L94" s="67">
        <f t="shared" si="25"/>
        <v>0</v>
      </c>
      <c r="M94" s="67" t="e">
        <f t="shared" ca="1" si="17"/>
        <v>#DIV/0!</v>
      </c>
      <c r="N94" s="67" t="e">
        <f t="shared" ca="1" si="26"/>
        <v>#DIV/0!</v>
      </c>
      <c r="O94" s="84">
        <f t="shared" ca="1" si="27"/>
        <v>0</v>
      </c>
      <c r="P94" s="67">
        <f t="shared" ca="1" si="28"/>
        <v>0</v>
      </c>
      <c r="Q94" s="67">
        <f t="shared" ca="1" si="29"/>
        <v>0</v>
      </c>
      <c r="R94" s="36" t="e">
        <f t="shared" ca="1" si="18"/>
        <v>#DIV/0!</v>
      </c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</row>
    <row r="95" spans="1:35" x14ac:dyDescent="0.2">
      <c r="A95" s="71"/>
      <c r="B95" s="71"/>
      <c r="C95" s="71"/>
      <c r="D95" s="72">
        <f t="shared" si="19"/>
        <v>0</v>
      </c>
      <c r="E95" s="72">
        <f t="shared" si="19"/>
        <v>0</v>
      </c>
      <c r="F95" s="67">
        <f t="shared" si="20"/>
        <v>0</v>
      </c>
      <c r="G95" s="67">
        <f t="shared" si="20"/>
        <v>0</v>
      </c>
      <c r="H95" s="67">
        <f t="shared" si="21"/>
        <v>0</v>
      </c>
      <c r="I95" s="67">
        <f t="shared" si="22"/>
        <v>0</v>
      </c>
      <c r="J95" s="67">
        <f t="shared" si="23"/>
        <v>0</v>
      </c>
      <c r="K95" s="67">
        <f t="shared" si="24"/>
        <v>0</v>
      </c>
      <c r="L95" s="67">
        <f t="shared" si="25"/>
        <v>0</v>
      </c>
      <c r="M95" s="67" t="e">
        <f t="shared" ca="1" si="17"/>
        <v>#DIV/0!</v>
      </c>
      <c r="N95" s="67" t="e">
        <f t="shared" ca="1" si="26"/>
        <v>#DIV/0!</v>
      </c>
      <c r="O95" s="84">
        <f t="shared" ca="1" si="27"/>
        <v>0</v>
      </c>
      <c r="P95" s="67">
        <f t="shared" ca="1" si="28"/>
        <v>0</v>
      </c>
      <c r="Q95" s="67">
        <f t="shared" ca="1" si="29"/>
        <v>0</v>
      </c>
      <c r="R95" s="36" t="e">
        <f t="shared" ca="1" si="18"/>
        <v>#DIV/0!</v>
      </c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</row>
    <row r="96" spans="1:35" x14ac:dyDescent="0.2">
      <c r="A96" s="71"/>
      <c r="B96" s="71"/>
      <c r="C96" s="71"/>
      <c r="D96" s="72">
        <f t="shared" si="19"/>
        <v>0</v>
      </c>
      <c r="E96" s="72">
        <f t="shared" si="19"/>
        <v>0</v>
      </c>
      <c r="F96" s="67">
        <f t="shared" si="20"/>
        <v>0</v>
      </c>
      <c r="G96" s="67">
        <f t="shared" si="20"/>
        <v>0</v>
      </c>
      <c r="H96" s="67">
        <f t="shared" si="21"/>
        <v>0</v>
      </c>
      <c r="I96" s="67">
        <f t="shared" si="22"/>
        <v>0</v>
      </c>
      <c r="J96" s="67">
        <f t="shared" si="23"/>
        <v>0</v>
      </c>
      <c r="K96" s="67">
        <f t="shared" si="24"/>
        <v>0</v>
      </c>
      <c r="L96" s="67">
        <f t="shared" si="25"/>
        <v>0</v>
      </c>
      <c r="M96" s="67" t="e">
        <f t="shared" ca="1" si="17"/>
        <v>#DIV/0!</v>
      </c>
      <c r="N96" s="67" t="e">
        <f t="shared" ca="1" si="26"/>
        <v>#DIV/0!</v>
      </c>
      <c r="O96" s="84">
        <f t="shared" ca="1" si="27"/>
        <v>0</v>
      </c>
      <c r="P96" s="67">
        <f t="shared" ca="1" si="28"/>
        <v>0</v>
      </c>
      <c r="Q96" s="67">
        <f t="shared" ca="1" si="29"/>
        <v>0</v>
      </c>
      <c r="R96" s="36" t="e">
        <f t="shared" ca="1" si="18"/>
        <v>#DIV/0!</v>
      </c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</row>
    <row r="97" spans="1:35" x14ac:dyDescent="0.2">
      <c r="A97" s="71"/>
      <c r="B97" s="71"/>
      <c r="C97" s="71"/>
      <c r="D97" s="72">
        <f t="shared" si="19"/>
        <v>0</v>
      </c>
      <c r="E97" s="72">
        <f t="shared" si="19"/>
        <v>0</v>
      </c>
      <c r="F97" s="67">
        <f t="shared" si="20"/>
        <v>0</v>
      </c>
      <c r="G97" s="67">
        <f t="shared" si="20"/>
        <v>0</v>
      </c>
      <c r="H97" s="67">
        <f t="shared" si="21"/>
        <v>0</v>
      </c>
      <c r="I97" s="67">
        <f t="shared" si="22"/>
        <v>0</v>
      </c>
      <c r="J97" s="67">
        <f t="shared" si="23"/>
        <v>0</v>
      </c>
      <c r="K97" s="67">
        <f t="shared" si="24"/>
        <v>0</v>
      </c>
      <c r="L97" s="67">
        <f t="shared" si="25"/>
        <v>0</v>
      </c>
      <c r="M97" s="67" t="e">
        <f t="shared" ca="1" si="17"/>
        <v>#DIV/0!</v>
      </c>
      <c r="N97" s="67" t="e">
        <f t="shared" ca="1" si="26"/>
        <v>#DIV/0!</v>
      </c>
      <c r="O97" s="84">
        <f t="shared" ca="1" si="27"/>
        <v>0</v>
      </c>
      <c r="P97" s="67">
        <f t="shared" ca="1" si="28"/>
        <v>0</v>
      </c>
      <c r="Q97" s="67">
        <f t="shared" ca="1" si="29"/>
        <v>0</v>
      </c>
      <c r="R97" s="36" t="e">
        <f t="shared" ca="1" si="18"/>
        <v>#DIV/0!</v>
      </c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</row>
    <row r="98" spans="1:35" x14ac:dyDescent="0.2">
      <c r="A98" s="71"/>
      <c r="B98" s="71"/>
      <c r="C98" s="71"/>
      <c r="D98" s="72">
        <f t="shared" si="19"/>
        <v>0</v>
      </c>
      <c r="E98" s="72">
        <f t="shared" si="19"/>
        <v>0</v>
      </c>
      <c r="F98" s="67">
        <f t="shared" si="20"/>
        <v>0</v>
      </c>
      <c r="G98" s="67">
        <f t="shared" si="20"/>
        <v>0</v>
      </c>
      <c r="H98" s="67">
        <f t="shared" si="21"/>
        <v>0</v>
      </c>
      <c r="I98" s="67">
        <f t="shared" si="22"/>
        <v>0</v>
      </c>
      <c r="J98" s="67">
        <f t="shared" si="23"/>
        <v>0</v>
      </c>
      <c r="K98" s="67">
        <f t="shared" si="24"/>
        <v>0</v>
      </c>
      <c r="L98" s="67">
        <f t="shared" si="25"/>
        <v>0</v>
      </c>
      <c r="M98" s="67" t="e">
        <f t="shared" ca="1" si="17"/>
        <v>#DIV/0!</v>
      </c>
      <c r="N98" s="67" t="e">
        <f t="shared" ca="1" si="26"/>
        <v>#DIV/0!</v>
      </c>
      <c r="O98" s="84">
        <f t="shared" ca="1" si="27"/>
        <v>0</v>
      </c>
      <c r="P98" s="67">
        <f t="shared" ca="1" si="28"/>
        <v>0</v>
      </c>
      <c r="Q98" s="67">
        <f t="shared" ca="1" si="29"/>
        <v>0</v>
      </c>
      <c r="R98" s="36" t="e">
        <f t="shared" ca="1" si="18"/>
        <v>#DIV/0!</v>
      </c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</row>
    <row r="99" spans="1:35" x14ac:dyDescent="0.2">
      <c r="A99" s="71"/>
      <c r="B99" s="71"/>
      <c r="C99" s="71"/>
      <c r="D99" s="72">
        <f t="shared" si="19"/>
        <v>0</v>
      </c>
      <c r="E99" s="72">
        <f t="shared" si="19"/>
        <v>0</v>
      </c>
      <c r="F99" s="67">
        <f t="shared" si="20"/>
        <v>0</v>
      </c>
      <c r="G99" s="67">
        <f t="shared" si="20"/>
        <v>0</v>
      </c>
      <c r="H99" s="67">
        <f t="shared" si="21"/>
        <v>0</v>
      </c>
      <c r="I99" s="67">
        <f t="shared" si="22"/>
        <v>0</v>
      </c>
      <c r="J99" s="67">
        <f t="shared" si="23"/>
        <v>0</v>
      </c>
      <c r="K99" s="67">
        <f t="shared" si="24"/>
        <v>0</v>
      </c>
      <c r="L99" s="67">
        <f t="shared" si="25"/>
        <v>0</v>
      </c>
      <c r="M99" s="67" t="e">
        <f t="shared" ca="1" si="17"/>
        <v>#DIV/0!</v>
      </c>
      <c r="N99" s="67" t="e">
        <f t="shared" ca="1" si="26"/>
        <v>#DIV/0!</v>
      </c>
      <c r="O99" s="84">
        <f t="shared" ca="1" si="27"/>
        <v>0</v>
      </c>
      <c r="P99" s="67">
        <f t="shared" ca="1" si="28"/>
        <v>0</v>
      </c>
      <c r="Q99" s="67">
        <f t="shared" ca="1" si="29"/>
        <v>0</v>
      </c>
      <c r="R99" s="36" t="e">
        <f t="shared" ca="1" si="18"/>
        <v>#DIV/0!</v>
      </c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</row>
    <row r="100" spans="1:35" x14ac:dyDescent="0.2">
      <c r="A100" s="71"/>
      <c r="B100" s="71"/>
      <c r="C100" s="71"/>
      <c r="D100" s="72">
        <f t="shared" si="19"/>
        <v>0</v>
      </c>
      <c r="E100" s="72">
        <f t="shared" si="19"/>
        <v>0</v>
      </c>
      <c r="F100" s="67">
        <f t="shared" si="20"/>
        <v>0</v>
      </c>
      <c r="G100" s="67">
        <f t="shared" si="20"/>
        <v>0</v>
      </c>
      <c r="H100" s="67">
        <f t="shared" si="21"/>
        <v>0</v>
      </c>
      <c r="I100" s="67">
        <f t="shared" si="22"/>
        <v>0</v>
      </c>
      <c r="J100" s="67">
        <f t="shared" si="23"/>
        <v>0</v>
      </c>
      <c r="K100" s="67">
        <f t="shared" si="24"/>
        <v>0</v>
      </c>
      <c r="L100" s="67">
        <f t="shared" si="25"/>
        <v>0</v>
      </c>
      <c r="M100" s="67" t="e">
        <f t="shared" ca="1" si="17"/>
        <v>#DIV/0!</v>
      </c>
      <c r="N100" s="67" t="e">
        <f t="shared" ca="1" si="26"/>
        <v>#DIV/0!</v>
      </c>
      <c r="O100" s="84">
        <f t="shared" ca="1" si="27"/>
        <v>0</v>
      </c>
      <c r="P100" s="67">
        <f t="shared" ca="1" si="28"/>
        <v>0</v>
      </c>
      <c r="Q100" s="67">
        <f t="shared" ca="1" si="29"/>
        <v>0</v>
      </c>
      <c r="R100" s="36" t="e">
        <f t="shared" ca="1" si="18"/>
        <v>#DIV/0!</v>
      </c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</row>
    <row r="101" spans="1:35" x14ac:dyDescent="0.2">
      <c r="A101" s="71"/>
      <c r="B101" s="71"/>
      <c r="C101" s="71"/>
      <c r="D101" s="72">
        <f t="shared" si="19"/>
        <v>0</v>
      </c>
      <c r="E101" s="72">
        <f t="shared" si="19"/>
        <v>0</v>
      </c>
      <c r="F101" s="67">
        <f t="shared" si="20"/>
        <v>0</v>
      </c>
      <c r="G101" s="67">
        <f t="shared" si="20"/>
        <v>0</v>
      </c>
      <c r="H101" s="67">
        <f t="shared" si="21"/>
        <v>0</v>
      </c>
      <c r="I101" s="67">
        <f t="shared" si="22"/>
        <v>0</v>
      </c>
      <c r="J101" s="67">
        <f t="shared" si="23"/>
        <v>0</v>
      </c>
      <c r="K101" s="67">
        <f t="shared" si="24"/>
        <v>0</v>
      </c>
      <c r="L101" s="67">
        <f t="shared" si="25"/>
        <v>0</v>
      </c>
      <c r="M101" s="67" t="e">
        <f t="shared" ca="1" si="17"/>
        <v>#DIV/0!</v>
      </c>
      <c r="N101" s="67" t="e">
        <f t="shared" ca="1" si="26"/>
        <v>#DIV/0!</v>
      </c>
      <c r="O101" s="84">
        <f t="shared" ca="1" si="27"/>
        <v>0</v>
      </c>
      <c r="P101" s="67">
        <f t="shared" ca="1" si="28"/>
        <v>0</v>
      </c>
      <c r="Q101" s="67">
        <f t="shared" ca="1" si="29"/>
        <v>0</v>
      </c>
      <c r="R101" s="36" t="e">
        <f t="shared" ca="1" si="18"/>
        <v>#DIV/0!</v>
      </c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</row>
    <row r="102" spans="1:35" x14ac:dyDescent="0.2">
      <c r="A102" s="71"/>
      <c r="B102" s="71"/>
      <c r="C102" s="71"/>
      <c r="D102" s="72">
        <f t="shared" si="19"/>
        <v>0</v>
      </c>
      <c r="E102" s="72">
        <f t="shared" si="19"/>
        <v>0</v>
      </c>
      <c r="F102" s="67">
        <f t="shared" si="20"/>
        <v>0</v>
      </c>
      <c r="G102" s="67">
        <f t="shared" si="20"/>
        <v>0</v>
      </c>
      <c r="H102" s="67">
        <f t="shared" si="21"/>
        <v>0</v>
      </c>
      <c r="I102" s="67">
        <f t="shared" si="22"/>
        <v>0</v>
      </c>
      <c r="J102" s="67">
        <f t="shared" si="23"/>
        <v>0</v>
      </c>
      <c r="K102" s="67">
        <f t="shared" si="24"/>
        <v>0</v>
      </c>
      <c r="L102" s="67">
        <f t="shared" si="25"/>
        <v>0</v>
      </c>
      <c r="M102" s="67" t="e">
        <f t="shared" ca="1" si="17"/>
        <v>#DIV/0!</v>
      </c>
      <c r="N102" s="67" t="e">
        <f t="shared" ca="1" si="26"/>
        <v>#DIV/0!</v>
      </c>
      <c r="O102" s="84">
        <f t="shared" ca="1" si="27"/>
        <v>0</v>
      </c>
      <c r="P102" s="67">
        <f t="shared" ca="1" si="28"/>
        <v>0</v>
      </c>
      <c r="Q102" s="67">
        <f t="shared" ca="1" si="29"/>
        <v>0</v>
      </c>
      <c r="R102" s="36" t="e">
        <f t="shared" ca="1" si="18"/>
        <v>#DIV/0!</v>
      </c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</row>
    <row r="103" spans="1:35" x14ac:dyDescent="0.2">
      <c r="A103" s="71"/>
      <c r="B103" s="71"/>
      <c r="C103" s="71"/>
      <c r="D103" s="72">
        <f t="shared" si="19"/>
        <v>0</v>
      </c>
      <c r="E103" s="72">
        <f t="shared" si="19"/>
        <v>0</v>
      </c>
      <c r="F103" s="67">
        <f t="shared" si="20"/>
        <v>0</v>
      </c>
      <c r="G103" s="67">
        <f t="shared" si="20"/>
        <v>0</v>
      </c>
      <c r="H103" s="67">
        <f t="shared" si="21"/>
        <v>0</v>
      </c>
      <c r="I103" s="67">
        <f t="shared" si="22"/>
        <v>0</v>
      </c>
      <c r="J103" s="67">
        <f t="shared" si="23"/>
        <v>0</v>
      </c>
      <c r="K103" s="67">
        <f t="shared" si="24"/>
        <v>0</v>
      </c>
      <c r="L103" s="67">
        <f t="shared" si="25"/>
        <v>0</v>
      </c>
      <c r="M103" s="67" t="e">
        <f t="shared" ca="1" si="17"/>
        <v>#DIV/0!</v>
      </c>
      <c r="N103" s="67" t="e">
        <f t="shared" ca="1" si="26"/>
        <v>#DIV/0!</v>
      </c>
      <c r="O103" s="84">
        <f t="shared" ca="1" si="27"/>
        <v>0</v>
      </c>
      <c r="P103" s="67">
        <f t="shared" ca="1" si="28"/>
        <v>0</v>
      </c>
      <c r="Q103" s="67">
        <f t="shared" ca="1" si="29"/>
        <v>0</v>
      </c>
      <c r="R103" s="36" t="e">
        <f t="shared" ca="1" si="18"/>
        <v>#DIV/0!</v>
      </c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</row>
    <row r="104" spans="1:35" x14ac:dyDescent="0.2">
      <c r="A104" s="71"/>
      <c r="B104" s="71"/>
      <c r="C104" s="71"/>
      <c r="D104" s="72">
        <f t="shared" si="19"/>
        <v>0</v>
      </c>
      <c r="E104" s="72">
        <f t="shared" si="19"/>
        <v>0</v>
      </c>
      <c r="F104" s="67">
        <f t="shared" si="20"/>
        <v>0</v>
      </c>
      <c r="G104" s="67">
        <f t="shared" si="20"/>
        <v>0</v>
      </c>
      <c r="H104" s="67">
        <f t="shared" si="21"/>
        <v>0</v>
      </c>
      <c r="I104" s="67">
        <f t="shared" si="22"/>
        <v>0</v>
      </c>
      <c r="J104" s="67">
        <f t="shared" si="23"/>
        <v>0</v>
      </c>
      <c r="K104" s="67">
        <f t="shared" si="24"/>
        <v>0</v>
      </c>
      <c r="L104" s="67">
        <f t="shared" si="25"/>
        <v>0</v>
      </c>
      <c r="M104" s="67" t="e">
        <f t="shared" ca="1" si="17"/>
        <v>#DIV/0!</v>
      </c>
      <c r="N104" s="67" t="e">
        <f t="shared" ca="1" si="26"/>
        <v>#DIV/0!</v>
      </c>
      <c r="O104" s="84">
        <f t="shared" ca="1" si="27"/>
        <v>0</v>
      </c>
      <c r="P104" s="67">
        <f t="shared" ca="1" si="28"/>
        <v>0</v>
      </c>
      <c r="Q104" s="67">
        <f t="shared" ca="1" si="29"/>
        <v>0</v>
      </c>
      <c r="R104" s="36" t="e">
        <f t="shared" ca="1" si="18"/>
        <v>#DIV/0!</v>
      </c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</row>
    <row r="105" spans="1:35" x14ac:dyDescent="0.2">
      <c r="A105" s="71"/>
      <c r="B105" s="71"/>
      <c r="C105" s="71"/>
      <c r="D105" s="72">
        <f t="shared" si="19"/>
        <v>0</v>
      </c>
      <c r="E105" s="72">
        <f t="shared" si="19"/>
        <v>0</v>
      </c>
      <c r="F105" s="67">
        <f t="shared" si="20"/>
        <v>0</v>
      </c>
      <c r="G105" s="67">
        <f t="shared" si="20"/>
        <v>0</v>
      </c>
      <c r="H105" s="67">
        <f t="shared" si="21"/>
        <v>0</v>
      </c>
      <c r="I105" s="67">
        <f t="shared" si="22"/>
        <v>0</v>
      </c>
      <c r="J105" s="67">
        <f t="shared" si="23"/>
        <v>0</v>
      </c>
      <c r="K105" s="67">
        <f t="shared" si="24"/>
        <v>0</v>
      </c>
      <c r="L105" s="67">
        <f t="shared" si="25"/>
        <v>0</v>
      </c>
      <c r="M105" s="67" t="e">
        <f t="shared" ca="1" si="17"/>
        <v>#DIV/0!</v>
      </c>
      <c r="N105" s="67" t="e">
        <f t="shared" ca="1" si="26"/>
        <v>#DIV/0!</v>
      </c>
      <c r="O105" s="84">
        <f t="shared" ca="1" si="27"/>
        <v>0</v>
      </c>
      <c r="P105" s="67">
        <f t="shared" ca="1" si="28"/>
        <v>0</v>
      </c>
      <c r="Q105" s="67">
        <f t="shared" ca="1" si="29"/>
        <v>0</v>
      </c>
      <c r="R105" s="36" t="e">
        <f t="shared" ca="1" si="18"/>
        <v>#DIV/0!</v>
      </c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</row>
    <row r="106" spans="1:35" x14ac:dyDescent="0.2">
      <c r="A106" s="71"/>
      <c r="B106" s="71"/>
      <c r="C106" s="71"/>
      <c r="D106" s="72">
        <f t="shared" si="19"/>
        <v>0</v>
      </c>
      <c r="E106" s="72">
        <f t="shared" si="19"/>
        <v>0</v>
      </c>
      <c r="F106" s="67">
        <f t="shared" si="20"/>
        <v>0</v>
      </c>
      <c r="G106" s="67">
        <f t="shared" si="20"/>
        <v>0</v>
      </c>
      <c r="H106" s="67">
        <f t="shared" si="21"/>
        <v>0</v>
      </c>
      <c r="I106" s="67">
        <f t="shared" si="22"/>
        <v>0</v>
      </c>
      <c r="J106" s="67">
        <f t="shared" si="23"/>
        <v>0</v>
      </c>
      <c r="K106" s="67">
        <f t="shared" si="24"/>
        <v>0</v>
      </c>
      <c r="L106" s="67">
        <f t="shared" si="25"/>
        <v>0</v>
      </c>
      <c r="M106" s="67" t="e">
        <f t="shared" ca="1" si="17"/>
        <v>#DIV/0!</v>
      </c>
      <c r="N106" s="67" t="e">
        <f t="shared" ca="1" si="26"/>
        <v>#DIV/0!</v>
      </c>
      <c r="O106" s="84">
        <f t="shared" ca="1" si="27"/>
        <v>0</v>
      </c>
      <c r="P106" s="67">
        <f t="shared" ca="1" si="28"/>
        <v>0</v>
      </c>
      <c r="Q106" s="67">
        <f t="shared" ca="1" si="29"/>
        <v>0</v>
      </c>
      <c r="R106" s="36" t="e">
        <f t="shared" ca="1" si="18"/>
        <v>#DIV/0!</v>
      </c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</row>
    <row r="107" spans="1:35" x14ac:dyDescent="0.2">
      <c r="A107" s="71"/>
      <c r="B107" s="71"/>
      <c r="C107" s="71"/>
      <c r="D107" s="72">
        <f t="shared" si="19"/>
        <v>0</v>
      </c>
      <c r="E107" s="72">
        <f t="shared" si="19"/>
        <v>0</v>
      </c>
      <c r="F107" s="67">
        <f t="shared" si="20"/>
        <v>0</v>
      </c>
      <c r="G107" s="67">
        <f t="shared" si="20"/>
        <v>0</v>
      </c>
      <c r="H107" s="67">
        <f t="shared" si="21"/>
        <v>0</v>
      </c>
      <c r="I107" s="67">
        <f t="shared" si="22"/>
        <v>0</v>
      </c>
      <c r="J107" s="67">
        <f t="shared" si="23"/>
        <v>0</v>
      </c>
      <c r="K107" s="67">
        <f t="shared" si="24"/>
        <v>0</v>
      </c>
      <c r="L107" s="67">
        <f t="shared" si="25"/>
        <v>0</v>
      </c>
      <c r="M107" s="67" t="e">
        <f t="shared" ca="1" si="17"/>
        <v>#DIV/0!</v>
      </c>
      <c r="N107" s="67" t="e">
        <f t="shared" ca="1" si="26"/>
        <v>#DIV/0!</v>
      </c>
      <c r="O107" s="84">
        <f t="shared" ca="1" si="27"/>
        <v>0</v>
      </c>
      <c r="P107" s="67">
        <f t="shared" ca="1" si="28"/>
        <v>0</v>
      </c>
      <c r="Q107" s="67">
        <f t="shared" ca="1" si="29"/>
        <v>0</v>
      </c>
      <c r="R107" s="36" t="e">
        <f t="shared" ca="1" si="18"/>
        <v>#DIV/0!</v>
      </c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</row>
    <row r="108" spans="1:35" x14ac:dyDescent="0.2">
      <c r="A108" s="71"/>
      <c r="B108" s="71"/>
      <c r="C108" s="71"/>
      <c r="D108" s="72">
        <f t="shared" si="19"/>
        <v>0</v>
      </c>
      <c r="E108" s="72">
        <f t="shared" si="19"/>
        <v>0</v>
      </c>
      <c r="F108" s="67">
        <f t="shared" si="20"/>
        <v>0</v>
      </c>
      <c r="G108" s="67">
        <f t="shared" si="20"/>
        <v>0</v>
      </c>
      <c r="H108" s="67">
        <f t="shared" si="21"/>
        <v>0</v>
      </c>
      <c r="I108" s="67">
        <f t="shared" si="22"/>
        <v>0</v>
      </c>
      <c r="J108" s="67">
        <f t="shared" si="23"/>
        <v>0</v>
      </c>
      <c r="K108" s="67">
        <f t="shared" si="24"/>
        <v>0</v>
      </c>
      <c r="L108" s="67">
        <f t="shared" si="25"/>
        <v>0</v>
      </c>
      <c r="M108" s="67" t="e">
        <f t="shared" ca="1" si="17"/>
        <v>#DIV/0!</v>
      </c>
      <c r="N108" s="67" t="e">
        <f t="shared" ca="1" si="26"/>
        <v>#DIV/0!</v>
      </c>
      <c r="O108" s="84">
        <f t="shared" ca="1" si="27"/>
        <v>0</v>
      </c>
      <c r="P108" s="67">
        <f t="shared" ca="1" si="28"/>
        <v>0</v>
      </c>
      <c r="Q108" s="67">
        <f t="shared" ca="1" si="29"/>
        <v>0</v>
      </c>
      <c r="R108" s="36" t="e">
        <f t="shared" ca="1" si="18"/>
        <v>#DIV/0!</v>
      </c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</row>
    <row r="109" spans="1:35" x14ac:dyDescent="0.2">
      <c r="A109" s="71"/>
      <c r="B109" s="71"/>
      <c r="C109" s="71"/>
      <c r="D109" s="72">
        <f t="shared" si="19"/>
        <v>0</v>
      </c>
      <c r="E109" s="72">
        <f t="shared" si="19"/>
        <v>0</v>
      </c>
      <c r="F109" s="67">
        <f t="shared" si="20"/>
        <v>0</v>
      </c>
      <c r="G109" s="67">
        <f t="shared" si="20"/>
        <v>0</v>
      </c>
      <c r="H109" s="67">
        <f t="shared" si="21"/>
        <v>0</v>
      </c>
      <c r="I109" s="67">
        <f t="shared" si="22"/>
        <v>0</v>
      </c>
      <c r="J109" s="67">
        <f t="shared" si="23"/>
        <v>0</v>
      </c>
      <c r="K109" s="67">
        <f t="shared" si="24"/>
        <v>0</v>
      </c>
      <c r="L109" s="67">
        <f t="shared" si="25"/>
        <v>0</v>
      </c>
      <c r="M109" s="67" t="e">
        <f t="shared" ca="1" si="17"/>
        <v>#DIV/0!</v>
      </c>
      <c r="N109" s="67" t="e">
        <f t="shared" ca="1" si="26"/>
        <v>#DIV/0!</v>
      </c>
      <c r="O109" s="84">
        <f t="shared" ca="1" si="27"/>
        <v>0</v>
      </c>
      <c r="P109" s="67">
        <f t="shared" ca="1" si="28"/>
        <v>0</v>
      </c>
      <c r="Q109" s="67">
        <f t="shared" ca="1" si="29"/>
        <v>0</v>
      </c>
      <c r="R109" s="36" t="e">
        <f t="shared" ca="1" si="18"/>
        <v>#DIV/0!</v>
      </c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</row>
    <row r="110" spans="1:35" x14ac:dyDescent="0.2">
      <c r="A110" s="71"/>
      <c r="B110" s="71"/>
      <c r="C110" s="71"/>
      <c r="D110" s="72">
        <f t="shared" si="19"/>
        <v>0</v>
      </c>
      <c r="E110" s="72">
        <f t="shared" si="19"/>
        <v>0</v>
      </c>
      <c r="F110" s="67">
        <f t="shared" si="20"/>
        <v>0</v>
      </c>
      <c r="G110" s="67">
        <f t="shared" si="20"/>
        <v>0</v>
      </c>
      <c r="H110" s="67">
        <f t="shared" si="21"/>
        <v>0</v>
      </c>
      <c r="I110" s="67">
        <f t="shared" si="22"/>
        <v>0</v>
      </c>
      <c r="J110" s="67">
        <f t="shared" si="23"/>
        <v>0</v>
      </c>
      <c r="K110" s="67">
        <f t="shared" si="24"/>
        <v>0</v>
      </c>
      <c r="L110" s="67">
        <f t="shared" si="25"/>
        <v>0</v>
      </c>
      <c r="M110" s="67" t="e">
        <f t="shared" ca="1" si="17"/>
        <v>#DIV/0!</v>
      </c>
      <c r="N110" s="67" t="e">
        <f t="shared" ca="1" si="26"/>
        <v>#DIV/0!</v>
      </c>
      <c r="O110" s="84">
        <f t="shared" ca="1" si="27"/>
        <v>0</v>
      </c>
      <c r="P110" s="67">
        <f t="shared" ca="1" si="28"/>
        <v>0</v>
      </c>
      <c r="Q110" s="67">
        <f t="shared" ca="1" si="29"/>
        <v>0</v>
      </c>
      <c r="R110" s="36" t="e">
        <f t="shared" ca="1" si="18"/>
        <v>#DIV/0!</v>
      </c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</row>
    <row r="111" spans="1:35" x14ac:dyDescent="0.2">
      <c r="A111" s="71"/>
      <c r="B111" s="71"/>
      <c r="C111" s="71"/>
      <c r="D111" s="72">
        <f t="shared" si="19"/>
        <v>0</v>
      </c>
      <c r="E111" s="72">
        <f t="shared" si="19"/>
        <v>0</v>
      </c>
      <c r="F111" s="67">
        <f t="shared" si="20"/>
        <v>0</v>
      </c>
      <c r="G111" s="67">
        <f t="shared" si="20"/>
        <v>0</v>
      </c>
      <c r="H111" s="67">
        <f t="shared" si="21"/>
        <v>0</v>
      </c>
      <c r="I111" s="67">
        <f t="shared" si="22"/>
        <v>0</v>
      </c>
      <c r="J111" s="67">
        <f t="shared" si="23"/>
        <v>0</v>
      </c>
      <c r="K111" s="67">
        <f t="shared" si="24"/>
        <v>0</v>
      </c>
      <c r="L111" s="67">
        <f t="shared" si="25"/>
        <v>0</v>
      </c>
      <c r="M111" s="67" t="e">
        <f t="shared" ca="1" si="17"/>
        <v>#DIV/0!</v>
      </c>
      <c r="N111" s="67" t="e">
        <f t="shared" ca="1" si="26"/>
        <v>#DIV/0!</v>
      </c>
      <c r="O111" s="84">
        <f t="shared" ca="1" si="27"/>
        <v>0</v>
      </c>
      <c r="P111" s="67">
        <f t="shared" ca="1" si="28"/>
        <v>0</v>
      </c>
      <c r="Q111" s="67">
        <f t="shared" ca="1" si="29"/>
        <v>0</v>
      </c>
      <c r="R111" s="36" t="e">
        <f t="shared" ca="1" si="18"/>
        <v>#DIV/0!</v>
      </c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</row>
    <row r="112" spans="1:35" x14ac:dyDescent="0.2">
      <c r="A112" s="71"/>
      <c r="B112" s="71"/>
      <c r="C112" s="71"/>
      <c r="D112" s="72">
        <f t="shared" si="19"/>
        <v>0</v>
      </c>
      <c r="E112" s="72">
        <f t="shared" si="19"/>
        <v>0</v>
      </c>
      <c r="F112" s="67">
        <f t="shared" si="20"/>
        <v>0</v>
      </c>
      <c r="G112" s="67">
        <f t="shared" si="20"/>
        <v>0</v>
      </c>
      <c r="H112" s="67">
        <f t="shared" si="21"/>
        <v>0</v>
      </c>
      <c r="I112" s="67">
        <f t="shared" si="22"/>
        <v>0</v>
      </c>
      <c r="J112" s="67">
        <f t="shared" si="23"/>
        <v>0</v>
      </c>
      <c r="K112" s="67">
        <f t="shared" si="24"/>
        <v>0</v>
      </c>
      <c r="L112" s="67">
        <f t="shared" si="25"/>
        <v>0</v>
      </c>
      <c r="M112" s="67" t="e">
        <f t="shared" ca="1" si="17"/>
        <v>#DIV/0!</v>
      </c>
      <c r="N112" s="67" t="e">
        <f t="shared" ca="1" si="26"/>
        <v>#DIV/0!</v>
      </c>
      <c r="O112" s="84">
        <f t="shared" ca="1" si="27"/>
        <v>0</v>
      </c>
      <c r="P112" s="67">
        <f t="shared" ca="1" si="28"/>
        <v>0</v>
      </c>
      <c r="Q112" s="67">
        <f t="shared" ca="1" si="29"/>
        <v>0</v>
      </c>
      <c r="R112" s="36" t="e">
        <f t="shared" ca="1" si="18"/>
        <v>#DIV/0!</v>
      </c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</row>
    <row r="113" spans="1:35" x14ac:dyDescent="0.2">
      <c r="A113" s="71"/>
      <c r="B113" s="71"/>
      <c r="C113" s="71"/>
      <c r="D113" s="72">
        <f t="shared" si="19"/>
        <v>0</v>
      </c>
      <c r="E113" s="72">
        <f t="shared" si="19"/>
        <v>0</v>
      </c>
      <c r="F113" s="67">
        <f t="shared" si="20"/>
        <v>0</v>
      </c>
      <c r="G113" s="67">
        <f t="shared" si="20"/>
        <v>0</v>
      </c>
      <c r="H113" s="67">
        <f t="shared" si="21"/>
        <v>0</v>
      </c>
      <c r="I113" s="67">
        <f t="shared" si="22"/>
        <v>0</v>
      </c>
      <c r="J113" s="67">
        <f t="shared" si="23"/>
        <v>0</v>
      </c>
      <c r="K113" s="67">
        <f t="shared" si="24"/>
        <v>0</v>
      </c>
      <c r="L113" s="67">
        <f t="shared" si="25"/>
        <v>0</v>
      </c>
      <c r="M113" s="67" t="e">
        <f t="shared" ca="1" si="17"/>
        <v>#DIV/0!</v>
      </c>
      <c r="N113" s="67" t="e">
        <f t="shared" ca="1" si="26"/>
        <v>#DIV/0!</v>
      </c>
      <c r="O113" s="84">
        <f t="shared" ca="1" si="27"/>
        <v>0</v>
      </c>
      <c r="P113" s="67">
        <f t="shared" ca="1" si="28"/>
        <v>0</v>
      </c>
      <c r="Q113" s="67">
        <f t="shared" ca="1" si="29"/>
        <v>0</v>
      </c>
      <c r="R113" s="36" t="e">
        <f t="shared" ca="1" si="18"/>
        <v>#DIV/0!</v>
      </c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</row>
    <row r="114" spans="1:35" x14ac:dyDescent="0.2">
      <c r="A114" s="71"/>
      <c r="B114" s="71"/>
      <c r="C114" s="71"/>
      <c r="D114" s="72">
        <f t="shared" si="19"/>
        <v>0</v>
      </c>
      <c r="E114" s="72">
        <f t="shared" si="19"/>
        <v>0</v>
      </c>
      <c r="F114" s="67">
        <f t="shared" si="20"/>
        <v>0</v>
      </c>
      <c r="G114" s="67">
        <f t="shared" si="20"/>
        <v>0</v>
      </c>
      <c r="H114" s="67">
        <f t="shared" si="21"/>
        <v>0</v>
      </c>
      <c r="I114" s="67">
        <f t="shared" si="22"/>
        <v>0</v>
      </c>
      <c r="J114" s="67">
        <f t="shared" si="23"/>
        <v>0</v>
      </c>
      <c r="K114" s="67">
        <f t="shared" si="24"/>
        <v>0</v>
      </c>
      <c r="L114" s="67">
        <f t="shared" si="25"/>
        <v>0</v>
      </c>
      <c r="M114" s="67" t="e">
        <f t="shared" ca="1" si="17"/>
        <v>#DIV/0!</v>
      </c>
      <c r="N114" s="67" t="e">
        <f t="shared" ca="1" si="26"/>
        <v>#DIV/0!</v>
      </c>
      <c r="O114" s="84">
        <f t="shared" ca="1" si="27"/>
        <v>0</v>
      </c>
      <c r="P114" s="67">
        <f t="shared" ca="1" si="28"/>
        <v>0</v>
      </c>
      <c r="Q114" s="67">
        <f t="shared" ca="1" si="29"/>
        <v>0</v>
      </c>
      <c r="R114" s="36" t="e">
        <f t="shared" ca="1" si="18"/>
        <v>#DIV/0!</v>
      </c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</row>
    <row r="115" spans="1:35" x14ac:dyDescent="0.2">
      <c r="A115" s="71"/>
      <c r="B115" s="71"/>
      <c r="C115" s="71"/>
      <c r="D115" s="72">
        <f t="shared" si="19"/>
        <v>0</v>
      </c>
      <c r="E115" s="72">
        <f t="shared" si="19"/>
        <v>0</v>
      </c>
      <c r="F115" s="67">
        <f t="shared" si="20"/>
        <v>0</v>
      </c>
      <c r="G115" s="67">
        <f t="shared" si="20"/>
        <v>0</v>
      </c>
      <c r="H115" s="67">
        <f t="shared" si="21"/>
        <v>0</v>
      </c>
      <c r="I115" s="67">
        <f t="shared" si="22"/>
        <v>0</v>
      </c>
      <c r="J115" s="67">
        <f t="shared" si="23"/>
        <v>0</v>
      </c>
      <c r="K115" s="67">
        <f t="shared" si="24"/>
        <v>0</v>
      </c>
      <c r="L115" s="67">
        <f t="shared" si="25"/>
        <v>0</v>
      </c>
      <c r="M115" s="67" t="e">
        <f t="shared" ca="1" si="17"/>
        <v>#DIV/0!</v>
      </c>
      <c r="N115" s="67" t="e">
        <f t="shared" ca="1" si="26"/>
        <v>#DIV/0!</v>
      </c>
      <c r="O115" s="84">
        <f t="shared" ca="1" si="27"/>
        <v>0</v>
      </c>
      <c r="P115" s="67">
        <f t="shared" ca="1" si="28"/>
        <v>0</v>
      </c>
      <c r="Q115" s="67">
        <f t="shared" ca="1" si="29"/>
        <v>0</v>
      </c>
      <c r="R115" s="36" t="e">
        <f t="shared" ca="1" si="18"/>
        <v>#DIV/0!</v>
      </c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</row>
    <row r="116" spans="1:35" x14ac:dyDescent="0.2">
      <c r="A116" s="71"/>
      <c r="B116" s="71"/>
      <c r="C116" s="71"/>
      <c r="D116" s="72">
        <f t="shared" si="19"/>
        <v>0</v>
      </c>
      <c r="E116" s="72">
        <f t="shared" si="19"/>
        <v>0</v>
      </c>
      <c r="F116" s="67">
        <f t="shared" si="20"/>
        <v>0</v>
      </c>
      <c r="G116" s="67">
        <f t="shared" si="20"/>
        <v>0</v>
      </c>
      <c r="H116" s="67">
        <f t="shared" si="21"/>
        <v>0</v>
      </c>
      <c r="I116" s="67">
        <f t="shared" si="22"/>
        <v>0</v>
      </c>
      <c r="J116" s="67">
        <f t="shared" si="23"/>
        <v>0</v>
      </c>
      <c r="K116" s="67">
        <f t="shared" si="24"/>
        <v>0</v>
      </c>
      <c r="L116" s="67">
        <f t="shared" si="25"/>
        <v>0</v>
      </c>
      <c r="M116" s="67" t="e">
        <f t="shared" ca="1" si="17"/>
        <v>#DIV/0!</v>
      </c>
      <c r="N116" s="67" t="e">
        <f t="shared" ca="1" si="26"/>
        <v>#DIV/0!</v>
      </c>
      <c r="O116" s="84">
        <f t="shared" ca="1" si="27"/>
        <v>0</v>
      </c>
      <c r="P116" s="67">
        <f t="shared" ca="1" si="28"/>
        <v>0</v>
      </c>
      <c r="Q116" s="67">
        <f t="shared" ca="1" si="29"/>
        <v>0</v>
      </c>
      <c r="R116" s="36" t="e">
        <f t="shared" ca="1" si="18"/>
        <v>#DIV/0!</v>
      </c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</row>
    <row r="117" spans="1:35" x14ac:dyDescent="0.2">
      <c r="A117" s="71"/>
      <c r="B117" s="71"/>
      <c r="C117" s="71"/>
      <c r="D117" s="72">
        <f t="shared" si="19"/>
        <v>0</v>
      </c>
      <c r="E117" s="72">
        <f t="shared" si="19"/>
        <v>0</v>
      </c>
      <c r="F117" s="67">
        <f t="shared" si="20"/>
        <v>0</v>
      </c>
      <c r="G117" s="67">
        <f t="shared" si="20"/>
        <v>0</v>
      </c>
      <c r="H117" s="67">
        <f t="shared" si="21"/>
        <v>0</v>
      </c>
      <c r="I117" s="67">
        <f t="shared" si="22"/>
        <v>0</v>
      </c>
      <c r="J117" s="67">
        <f t="shared" si="23"/>
        <v>0</v>
      </c>
      <c r="K117" s="67">
        <f t="shared" si="24"/>
        <v>0</v>
      </c>
      <c r="L117" s="67">
        <f t="shared" si="25"/>
        <v>0</v>
      </c>
      <c r="M117" s="67" t="e">
        <f t="shared" ca="1" si="17"/>
        <v>#DIV/0!</v>
      </c>
      <c r="N117" s="67" t="e">
        <f t="shared" ca="1" si="26"/>
        <v>#DIV/0!</v>
      </c>
      <c r="O117" s="84">
        <f t="shared" ca="1" si="27"/>
        <v>0</v>
      </c>
      <c r="P117" s="67">
        <f t="shared" ca="1" si="28"/>
        <v>0</v>
      </c>
      <c r="Q117" s="67">
        <f t="shared" ca="1" si="29"/>
        <v>0</v>
      </c>
      <c r="R117" s="36" t="e">
        <f t="shared" ca="1" si="18"/>
        <v>#DIV/0!</v>
      </c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</row>
    <row r="118" spans="1:35" x14ac:dyDescent="0.2">
      <c r="A118" s="71"/>
      <c r="B118" s="71"/>
      <c r="C118" s="71"/>
      <c r="D118" s="72">
        <f t="shared" si="19"/>
        <v>0</v>
      </c>
      <c r="E118" s="72">
        <f t="shared" si="19"/>
        <v>0</v>
      </c>
      <c r="F118" s="67">
        <f t="shared" si="20"/>
        <v>0</v>
      </c>
      <c r="G118" s="67">
        <f t="shared" si="20"/>
        <v>0</v>
      </c>
      <c r="H118" s="67">
        <f t="shared" si="21"/>
        <v>0</v>
      </c>
      <c r="I118" s="67">
        <f t="shared" si="22"/>
        <v>0</v>
      </c>
      <c r="J118" s="67">
        <f t="shared" si="23"/>
        <v>0</v>
      </c>
      <c r="K118" s="67">
        <f t="shared" si="24"/>
        <v>0</v>
      </c>
      <c r="L118" s="67">
        <f t="shared" si="25"/>
        <v>0</v>
      </c>
      <c r="M118" s="67" t="e">
        <f t="shared" ca="1" si="17"/>
        <v>#DIV/0!</v>
      </c>
      <c r="N118" s="67" t="e">
        <f t="shared" ca="1" si="26"/>
        <v>#DIV/0!</v>
      </c>
      <c r="O118" s="84">
        <f t="shared" ca="1" si="27"/>
        <v>0</v>
      </c>
      <c r="P118" s="67">
        <f t="shared" ca="1" si="28"/>
        <v>0</v>
      </c>
      <c r="Q118" s="67">
        <f t="shared" ca="1" si="29"/>
        <v>0</v>
      </c>
      <c r="R118" s="36" t="e">
        <f t="shared" ca="1" si="18"/>
        <v>#DIV/0!</v>
      </c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</row>
    <row r="119" spans="1:35" x14ac:dyDescent="0.2">
      <c r="A119" s="71"/>
      <c r="B119" s="71"/>
      <c r="C119" s="71"/>
      <c r="D119" s="72">
        <f t="shared" si="19"/>
        <v>0</v>
      </c>
      <c r="E119" s="72">
        <f t="shared" si="19"/>
        <v>0</v>
      </c>
      <c r="F119" s="67">
        <f t="shared" si="20"/>
        <v>0</v>
      </c>
      <c r="G119" s="67">
        <f t="shared" si="20"/>
        <v>0</v>
      </c>
      <c r="H119" s="67">
        <f t="shared" si="21"/>
        <v>0</v>
      </c>
      <c r="I119" s="67">
        <f t="shared" si="22"/>
        <v>0</v>
      </c>
      <c r="J119" s="67">
        <f t="shared" si="23"/>
        <v>0</v>
      </c>
      <c r="K119" s="67">
        <f t="shared" si="24"/>
        <v>0</v>
      </c>
      <c r="L119" s="67">
        <f t="shared" si="25"/>
        <v>0</v>
      </c>
      <c r="M119" s="67" t="e">
        <f t="shared" ca="1" si="17"/>
        <v>#DIV/0!</v>
      </c>
      <c r="N119" s="67" t="e">
        <f t="shared" ca="1" si="26"/>
        <v>#DIV/0!</v>
      </c>
      <c r="O119" s="84">
        <f t="shared" ca="1" si="27"/>
        <v>0</v>
      </c>
      <c r="P119" s="67">
        <f t="shared" ca="1" si="28"/>
        <v>0</v>
      </c>
      <c r="Q119" s="67">
        <f t="shared" ca="1" si="29"/>
        <v>0</v>
      </c>
      <c r="R119" s="36" t="e">
        <f t="shared" ca="1" si="18"/>
        <v>#DIV/0!</v>
      </c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</row>
    <row r="120" spans="1:35" x14ac:dyDescent="0.2">
      <c r="A120" s="71"/>
      <c r="B120" s="71"/>
      <c r="C120" s="71"/>
      <c r="D120" s="72">
        <f t="shared" si="19"/>
        <v>0</v>
      </c>
      <c r="E120" s="72">
        <f t="shared" si="19"/>
        <v>0</v>
      </c>
      <c r="F120" s="67">
        <f t="shared" si="20"/>
        <v>0</v>
      </c>
      <c r="G120" s="67">
        <f t="shared" si="20"/>
        <v>0</v>
      </c>
      <c r="H120" s="67">
        <f t="shared" si="21"/>
        <v>0</v>
      </c>
      <c r="I120" s="67">
        <f t="shared" si="22"/>
        <v>0</v>
      </c>
      <c r="J120" s="67">
        <f t="shared" si="23"/>
        <v>0</v>
      </c>
      <c r="K120" s="67">
        <f t="shared" si="24"/>
        <v>0</v>
      </c>
      <c r="L120" s="67">
        <f t="shared" si="25"/>
        <v>0</v>
      </c>
      <c r="M120" s="67" t="e">
        <f t="shared" ca="1" si="17"/>
        <v>#DIV/0!</v>
      </c>
      <c r="N120" s="67" t="e">
        <f t="shared" ca="1" si="26"/>
        <v>#DIV/0!</v>
      </c>
      <c r="O120" s="84">
        <f t="shared" ca="1" si="27"/>
        <v>0</v>
      </c>
      <c r="P120" s="67">
        <f t="shared" ca="1" si="28"/>
        <v>0</v>
      </c>
      <c r="Q120" s="67">
        <f t="shared" ca="1" si="29"/>
        <v>0</v>
      </c>
      <c r="R120" s="36" t="e">
        <f t="shared" ca="1" si="18"/>
        <v>#DIV/0!</v>
      </c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</row>
    <row r="121" spans="1:35" x14ac:dyDescent="0.2">
      <c r="A121" s="71"/>
      <c r="B121" s="71"/>
      <c r="C121" s="71"/>
      <c r="D121" s="72">
        <f t="shared" si="19"/>
        <v>0</v>
      </c>
      <c r="E121" s="72">
        <f t="shared" si="19"/>
        <v>0</v>
      </c>
      <c r="F121" s="67">
        <f t="shared" si="20"/>
        <v>0</v>
      </c>
      <c r="G121" s="67">
        <f t="shared" si="20"/>
        <v>0</v>
      </c>
      <c r="H121" s="67">
        <f t="shared" si="21"/>
        <v>0</v>
      </c>
      <c r="I121" s="67">
        <f t="shared" si="22"/>
        <v>0</v>
      </c>
      <c r="J121" s="67">
        <f t="shared" si="23"/>
        <v>0</v>
      </c>
      <c r="K121" s="67">
        <f t="shared" si="24"/>
        <v>0</v>
      </c>
      <c r="L121" s="67">
        <f t="shared" si="25"/>
        <v>0</v>
      </c>
      <c r="M121" s="67" t="e">
        <f t="shared" ca="1" si="17"/>
        <v>#DIV/0!</v>
      </c>
      <c r="N121" s="67" t="e">
        <f t="shared" ca="1" si="26"/>
        <v>#DIV/0!</v>
      </c>
      <c r="O121" s="84">
        <f t="shared" ca="1" si="27"/>
        <v>0</v>
      </c>
      <c r="P121" s="67">
        <f t="shared" ca="1" si="28"/>
        <v>0</v>
      </c>
      <c r="Q121" s="67">
        <f t="shared" ca="1" si="29"/>
        <v>0</v>
      </c>
      <c r="R121" s="36" t="e">
        <f t="shared" ca="1" si="18"/>
        <v>#DIV/0!</v>
      </c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</row>
    <row r="122" spans="1:35" x14ac:dyDescent="0.2">
      <c r="A122" s="71"/>
      <c r="B122" s="71"/>
      <c r="C122" s="71"/>
      <c r="D122" s="72">
        <f t="shared" si="19"/>
        <v>0</v>
      </c>
      <c r="E122" s="72">
        <f t="shared" si="19"/>
        <v>0</v>
      </c>
      <c r="F122" s="67">
        <f t="shared" si="20"/>
        <v>0</v>
      </c>
      <c r="G122" s="67">
        <f t="shared" si="20"/>
        <v>0</v>
      </c>
      <c r="H122" s="67">
        <f t="shared" si="21"/>
        <v>0</v>
      </c>
      <c r="I122" s="67">
        <f t="shared" si="22"/>
        <v>0</v>
      </c>
      <c r="J122" s="67">
        <f t="shared" si="23"/>
        <v>0</v>
      </c>
      <c r="K122" s="67">
        <f t="shared" si="24"/>
        <v>0</v>
      </c>
      <c r="L122" s="67">
        <f t="shared" si="25"/>
        <v>0</v>
      </c>
      <c r="M122" s="67" t="e">
        <f t="shared" ca="1" si="17"/>
        <v>#DIV/0!</v>
      </c>
      <c r="N122" s="67" t="e">
        <f t="shared" ca="1" si="26"/>
        <v>#DIV/0!</v>
      </c>
      <c r="O122" s="84">
        <f t="shared" ca="1" si="27"/>
        <v>0</v>
      </c>
      <c r="P122" s="67">
        <f t="shared" ca="1" si="28"/>
        <v>0</v>
      </c>
      <c r="Q122" s="67">
        <f t="shared" ca="1" si="29"/>
        <v>0</v>
      </c>
      <c r="R122" s="36" t="e">
        <f t="shared" ca="1" si="18"/>
        <v>#DIV/0!</v>
      </c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</row>
    <row r="123" spans="1:35" x14ac:dyDescent="0.2">
      <c r="A123" s="71"/>
      <c r="B123" s="71"/>
      <c r="C123" s="71"/>
      <c r="D123" s="72">
        <f t="shared" si="19"/>
        <v>0</v>
      </c>
      <c r="E123" s="72">
        <f t="shared" si="19"/>
        <v>0</v>
      </c>
      <c r="F123" s="67">
        <f t="shared" si="20"/>
        <v>0</v>
      </c>
      <c r="G123" s="67">
        <f t="shared" si="20"/>
        <v>0</v>
      </c>
      <c r="H123" s="67">
        <f t="shared" si="21"/>
        <v>0</v>
      </c>
      <c r="I123" s="67">
        <f t="shared" si="22"/>
        <v>0</v>
      </c>
      <c r="J123" s="67">
        <f t="shared" si="23"/>
        <v>0</v>
      </c>
      <c r="K123" s="67">
        <f t="shared" si="24"/>
        <v>0</v>
      </c>
      <c r="L123" s="67">
        <f t="shared" si="25"/>
        <v>0</v>
      </c>
      <c r="M123" s="67" t="e">
        <f t="shared" ca="1" si="17"/>
        <v>#DIV/0!</v>
      </c>
      <c r="N123" s="67" t="e">
        <f t="shared" ca="1" si="26"/>
        <v>#DIV/0!</v>
      </c>
      <c r="O123" s="84">
        <f t="shared" ca="1" si="27"/>
        <v>0</v>
      </c>
      <c r="P123" s="67">
        <f t="shared" ca="1" si="28"/>
        <v>0</v>
      </c>
      <c r="Q123" s="67">
        <f t="shared" ca="1" si="29"/>
        <v>0</v>
      </c>
      <c r="R123" s="36" t="e">
        <f t="shared" ca="1" si="18"/>
        <v>#DIV/0!</v>
      </c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</row>
    <row r="124" spans="1:35" x14ac:dyDescent="0.2">
      <c r="A124" s="71"/>
      <c r="B124" s="71"/>
      <c r="C124" s="71"/>
      <c r="D124" s="72">
        <f t="shared" si="19"/>
        <v>0</v>
      </c>
      <c r="E124" s="72">
        <f t="shared" si="19"/>
        <v>0</v>
      </c>
      <c r="F124" s="67">
        <f t="shared" si="20"/>
        <v>0</v>
      </c>
      <c r="G124" s="67">
        <f t="shared" si="20"/>
        <v>0</v>
      </c>
      <c r="H124" s="67">
        <f t="shared" si="21"/>
        <v>0</v>
      </c>
      <c r="I124" s="67">
        <f t="shared" si="22"/>
        <v>0</v>
      </c>
      <c r="J124" s="67">
        <f t="shared" si="23"/>
        <v>0</v>
      </c>
      <c r="K124" s="67">
        <f t="shared" si="24"/>
        <v>0</v>
      </c>
      <c r="L124" s="67">
        <f t="shared" si="25"/>
        <v>0</v>
      </c>
      <c r="M124" s="67" t="e">
        <f t="shared" ca="1" si="17"/>
        <v>#DIV/0!</v>
      </c>
      <c r="N124" s="67" t="e">
        <f t="shared" ca="1" si="26"/>
        <v>#DIV/0!</v>
      </c>
      <c r="O124" s="84">
        <f t="shared" ca="1" si="27"/>
        <v>0</v>
      </c>
      <c r="P124" s="67">
        <f t="shared" ca="1" si="28"/>
        <v>0</v>
      </c>
      <c r="Q124" s="67">
        <f t="shared" ca="1" si="29"/>
        <v>0</v>
      </c>
      <c r="R124" s="36" t="e">
        <f t="shared" ca="1" si="18"/>
        <v>#DIV/0!</v>
      </c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</row>
    <row r="125" spans="1:35" x14ac:dyDescent="0.2">
      <c r="A125" s="71"/>
      <c r="B125" s="71"/>
      <c r="C125" s="71"/>
      <c r="D125" s="72">
        <f t="shared" si="19"/>
        <v>0</v>
      </c>
      <c r="E125" s="72">
        <f t="shared" si="19"/>
        <v>0</v>
      </c>
      <c r="F125" s="67">
        <f t="shared" si="20"/>
        <v>0</v>
      </c>
      <c r="G125" s="67">
        <f t="shared" si="20"/>
        <v>0</v>
      </c>
      <c r="H125" s="67">
        <f t="shared" si="21"/>
        <v>0</v>
      </c>
      <c r="I125" s="67">
        <f t="shared" si="22"/>
        <v>0</v>
      </c>
      <c r="J125" s="67">
        <f t="shared" si="23"/>
        <v>0</v>
      </c>
      <c r="K125" s="67">
        <f t="shared" si="24"/>
        <v>0</v>
      </c>
      <c r="L125" s="67">
        <f t="shared" si="25"/>
        <v>0</v>
      </c>
      <c r="M125" s="67" t="e">
        <f t="shared" ca="1" si="17"/>
        <v>#DIV/0!</v>
      </c>
      <c r="N125" s="67" t="e">
        <f t="shared" ca="1" si="26"/>
        <v>#DIV/0!</v>
      </c>
      <c r="O125" s="84">
        <f t="shared" ca="1" si="27"/>
        <v>0</v>
      </c>
      <c r="P125" s="67">
        <f t="shared" ca="1" si="28"/>
        <v>0</v>
      </c>
      <c r="Q125" s="67">
        <f t="shared" ca="1" si="29"/>
        <v>0</v>
      </c>
      <c r="R125" s="36" t="e">
        <f t="shared" ca="1" si="18"/>
        <v>#DIV/0!</v>
      </c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</row>
    <row r="126" spans="1:35" x14ac:dyDescent="0.2">
      <c r="A126" s="71"/>
      <c r="B126" s="71"/>
      <c r="C126" s="71"/>
      <c r="D126" s="72">
        <f t="shared" si="19"/>
        <v>0</v>
      </c>
      <c r="E126" s="72">
        <f t="shared" si="19"/>
        <v>0</v>
      </c>
      <c r="F126" s="67">
        <f t="shared" si="20"/>
        <v>0</v>
      </c>
      <c r="G126" s="67">
        <f t="shared" si="20"/>
        <v>0</v>
      </c>
      <c r="H126" s="67">
        <f t="shared" si="21"/>
        <v>0</v>
      </c>
      <c r="I126" s="67">
        <f t="shared" si="22"/>
        <v>0</v>
      </c>
      <c r="J126" s="67">
        <f t="shared" si="23"/>
        <v>0</v>
      </c>
      <c r="K126" s="67">
        <f t="shared" si="24"/>
        <v>0</v>
      </c>
      <c r="L126" s="67">
        <f t="shared" si="25"/>
        <v>0</v>
      </c>
      <c r="M126" s="67" t="e">
        <f t="shared" ca="1" si="17"/>
        <v>#DIV/0!</v>
      </c>
      <c r="N126" s="67" t="e">
        <f t="shared" ca="1" si="26"/>
        <v>#DIV/0!</v>
      </c>
      <c r="O126" s="84">
        <f t="shared" ca="1" si="27"/>
        <v>0</v>
      </c>
      <c r="P126" s="67">
        <f t="shared" ca="1" si="28"/>
        <v>0</v>
      </c>
      <c r="Q126" s="67">
        <f t="shared" ca="1" si="29"/>
        <v>0</v>
      </c>
      <c r="R126" s="36" t="e">
        <f t="shared" ca="1" si="18"/>
        <v>#DIV/0!</v>
      </c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</row>
    <row r="127" spans="1:35" x14ac:dyDescent="0.2">
      <c r="A127" s="71"/>
      <c r="B127" s="71"/>
      <c r="C127" s="71"/>
      <c r="D127" s="72">
        <f t="shared" si="19"/>
        <v>0</v>
      </c>
      <c r="E127" s="72">
        <f t="shared" si="19"/>
        <v>0</v>
      </c>
      <c r="F127" s="67">
        <f t="shared" si="20"/>
        <v>0</v>
      </c>
      <c r="G127" s="67">
        <f t="shared" si="20"/>
        <v>0</v>
      </c>
      <c r="H127" s="67">
        <f t="shared" si="21"/>
        <v>0</v>
      </c>
      <c r="I127" s="67">
        <f t="shared" si="22"/>
        <v>0</v>
      </c>
      <c r="J127" s="67">
        <f t="shared" si="23"/>
        <v>0</v>
      </c>
      <c r="K127" s="67">
        <f t="shared" si="24"/>
        <v>0</v>
      </c>
      <c r="L127" s="67">
        <f t="shared" si="25"/>
        <v>0</v>
      </c>
      <c r="M127" s="67" t="e">
        <f t="shared" ca="1" si="17"/>
        <v>#DIV/0!</v>
      </c>
      <c r="N127" s="67" t="e">
        <f t="shared" ca="1" si="26"/>
        <v>#DIV/0!</v>
      </c>
      <c r="O127" s="84">
        <f t="shared" ca="1" si="27"/>
        <v>0</v>
      </c>
      <c r="P127" s="67">
        <f t="shared" ca="1" si="28"/>
        <v>0</v>
      </c>
      <c r="Q127" s="67">
        <f t="shared" ca="1" si="29"/>
        <v>0</v>
      </c>
      <c r="R127" s="36" t="e">
        <f t="shared" ca="1" si="18"/>
        <v>#DIV/0!</v>
      </c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</row>
    <row r="128" spans="1:35" x14ac:dyDescent="0.2">
      <c r="A128" s="71"/>
      <c r="B128" s="71"/>
      <c r="C128" s="71"/>
      <c r="D128" s="72">
        <f t="shared" si="19"/>
        <v>0</v>
      </c>
      <c r="E128" s="72">
        <f t="shared" si="19"/>
        <v>0</v>
      </c>
      <c r="F128" s="67">
        <f t="shared" si="20"/>
        <v>0</v>
      </c>
      <c r="G128" s="67">
        <f t="shared" si="20"/>
        <v>0</v>
      </c>
      <c r="H128" s="67">
        <f t="shared" si="21"/>
        <v>0</v>
      </c>
      <c r="I128" s="67">
        <f t="shared" si="22"/>
        <v>0</v>
      </c>
      <c r="J128" s="67">
        <f t="shared" si="23"/>
        <v>0</v>
      </c>
      <c r="K128" s="67">
        <f t="shared" si="24"/>
        <v>0</v>
      </c>
      <c r="L128" s="67">
        <f t="shared" si="25"/>
        <v>0</v>
      </c>
      <c r="M128" s="67" t="e">
        <f t="shared" ca="1" si="17"/>
        <v>#DIV/0!</v>
      </c>
      <c r="N128" s="67" t="e">
        <f t="shared" ca="1" si="26"/>
        <v>#DIV/0!</v>
      </c>
      <c r="O128" s="84">
        <f t="shared" ca="1" si="27"/>
        <v>0</v>
      </c>
      <c r="P128" s="67">
        <f t="shared" ca="1" si="28"/>
        <v>0</v>
      </c>
      <c r="Q128" s="67">
        <f t="shared" ca="1" si="29"/>
        <v>0</v>
      </c>
      <c r="R128" s="36" t="e">
        <f t="shared" ca="1" si="18"/>
        <v>#DIV/0!</v>
      </c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</row>
    <row r="129" spans="1:35" x14ac:dyDescent="0.2">
      <c r="A129" s="71"/>
      <c r="B129" s="71"/>
      <c r="C129" s="71"/>
      <c r="D129" s="72">
        <f t="shared" si="19"/>
        <v>0</v>
      </c>
      <c r="E129" s="72">
        <f t="shared" si="19"/>
        <v>0</v>
      </c>
      <c r="F129" s="67">
        <f t="shared" si="20"/>
        <v>0</v>
      </c>
      <c r="G129" s="67">
        <f t="shared" si="20"/>
        <v>0</v>
      </c>
      <c r="H129" s="67">
        <f t="shared" si="21"/>
        <v>0</v>
      </c>
      <c r="I129" s="67">
        <f t="shared" si="22"/>
        <v>0</v>
      </c>
      <c r="J129" s="67">
        <f t="shared" si="23"/>
        <v>0</v>
      </c>
      <c r="K129" s="67">
        <f t="shared" si="24"/>
        <v>0</v>
      </c>
      <c r="L129" s="67">
        <f t="shared" si="25"/>
        <v>0</v>
      </c>
      <c r="M129" s="67" t="e">
        <f t="shared" ca="1" si="17"/>
        <v>#DIV/0!</v>
      </c>
      <c r="N129" s="67" t="e">
        <f t="shared" ca="1" si="26"/>
        <v>#DIV/0!</v>
      </c>
      <c r="O129" s="84">
        <f t="shared" ca="1" si="27"/>
        <v>0</v>
      </c>
      <c r="P129" s="67">
        <f t="shared" ca="1" si="28"/>
        <v>0</v>
      </c>
      <c r="Q129" s="67">
        <f t="shared" ca="1" si="29"/>
        <v>0</v>
      </c>
      <c r="R129" s="36" t="e">
        <f t="shared" ca="1" si="18"/>
        <v>#DIV/0!</v>
      </c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</row>
    <row r="130" spans="1:35" x14ac:dyDescent="0.2">
      <c r="A130" s="71"/>
      <c r="B130" s="71"/>
      <c r="C130" s="71"/>
      <c r="D130" s="72">
        <f t="shared" si="19"/>
        <v>0</v>
      </c>
      <c r="E130" s="72">
        <f t="shared" si="19"/>
        <v>0</v>
      </c>
      <c r="F130" s="67">
        <f t="shared" si="20"/>
        <v>0</v>
      </c>
      <c r="G130" s="67">
        <f t="shared" si="20"/>
        <v>0</v>
      </c>
      <c r="H130" s="67">
        <f t="shared" si="21"/>
        <v>0</v>
      </c>
      <c r="I130" s="67">
        <f t="shared" si="22"/>
        <v>0</v>
      </c>
      <c r="J130" s="67">
        <f t="shared" si="23"/>
        <v>0</v>
      </c>
      <c r="K130" s="67">
        <f t="shared" si="24"/>
        <v>0</v>
      </c>
      <c r="L130" s="67">
        <f t="shared" si="25"/>
        <v>0</v>
      </c>
      <c r="M130" s="67" t="e">
        <f t="shared" ca="1" si="17"/>
        <v>#DIV/0!</v>
      </c>
      <c r="N130" s="67" t="e">
        <f t="shared" ca="1" si="26"/>
        <v>#DIV/0!</v>
      </c>
      <c r="O130" s="84">
        <f t="shared" ca="1" si="27"/>
        <v>0</v>
      </c>
      <c r="P130" s="67">
        <f t="shared" ca="1" si="28"/>
        <v>0</v>
      </c>
      <c r="Q130" s="67">
        <f t="shared" ca="1" si="29"/>
        <v>0</v>
      </c>
      <c r="R130" s="36" t="e">
        <f t="shared" ca="1" si="18"/>
        <v>#DIV/0!</v>
      </c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</row>
    <row r="131" spans="1:35" x14ac:dyDescent="0.2">
      <c r="A131" s="71"/>
      <c r="B131" s="71"/>
      <c r="C131" s="71"/>
      <c r="D131" s="72">
        <f t="shared" si="19"/>
        <v>0</v>
      </c>
      <c r="E131" s="72">
        <f t="shared" si="19"/>
        <v>0</v>
      </c>
      <c r="F131" s="67">
        <f t="shared" si="20"/>
        <v>0</v>
      </c>
      <c r="G131" s="67">
        <f t="shared" si="20"/>
        <v>0</v>
      </c>
      <c r="H131" s="67">
        <f t="shared" si="21"/>
        <v>0</v>
      </c>
      <c r="I131" s="67">
        <f t="shared" si="22"/>
        <v>0</v>
      </c>
      <c r="J131" s="67">
        <f t="shared" si="23"/>
        <v>0</v>
      </c>
      <c r="K131" s="67">
        <f t="shared" si="24"/>
        <v>0</v>
      </c>
      <c r="L131" s="67">
        <f t="shared" si="25"/>
        <v>0</v>
      </c>
      <c r="M131" s="67" t="e">
        <f t="shared" ca="1" si="17"/>
        <v>#DIV/0!</v>
      </c>
      <c r="N131" s="67" t="e">
        <f t="shared" ca="1" si="26"/>
        <v>#DIV/0!</v>
      </c>
      <c r="O131" s="84">
        <f t="shared" ca="1" si="27"/>
        <v>0</v>
      </c>
      <c r="P131" s="67">
        <f t="shared" ca="1" si="28"/>
        <v>0</v>
      </c>
      <c r="Q131" s="67">
        <f t="shared" ca="1" si="29"/>
        <v>0</v>
      </c>
      <c r="R131" s="36" t="e">
        <f t="shared" ca="1" si="18"/>
        <v>#DIV/0!</v>
      </c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</row>
    <row r="132" spans="1:35" x14ac:dyDescent="0.2">
      <c r="A132" s="71"/>
      <c r="B132" s="71"/>
      <c r="C132" s="71"/>
      <c r="D132" s="72">
        <f t="shared" si="19"/>
        <v>0</v>
      </c>
      <c r="E132" s="72">
        <f t="shared" si="19"/>
        <v>0</v>
      </c>
      <c r="F132" s="67">
        <f t="shared" si="20"/>
        <v>0</v>
      </c>
      <c r="G132" s="67">
        <f t="shared" si="20"/>
        <v>0</v>
      </c>
      <c r="H132" s="67">
        <f t="shared" si="21"/>
        <v>0</v>
      </c>
      <c r="I132" s="67">
        <f t="shared" si="22"/>
        <v>0</v>
      </c>
      <c r="J132" s="67">
        <f t="shared" si="23"/>
        <v>0</v>
      </c>
      <c r="K132" s="67">
        <f t="shared" si="24"/>
        <v>0</v>
      </c>
      <c r="L132" s="67">
        <f t="shared" si="25"/>
        <v>0</v>
      </c>
      <c r="M132" s="67" t="e">
        <f t="shared" ca="1" si="17"/>
        <v>#DIV/0!</v>
      </c>
      <c r="N132" s="67" t="e">
        <f t="shared" ca="1" si="26"/>
        <v>#DIV/0!</v>
      </c>
      <c r="O132" s="84">
        <f t="shared" ca="1" si="27"/>
        <v>0</v>
      </c>
      <c r="P132" s="67">
        <f t="shared" ca="1" si="28"/>
        <v>0</v>
      </c>
      <c r="Q132" s="67">
        <f t="shared" ca="1" si="29"/>
        <v>0</v>
      </c>
      <c r="R132" s="36" t="e">
        <f t="shared" ca="1" si="18"/>
        <v>#DIV/0!</v>
      </c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</row>
    <row r="133" spans="1:35" x14ac:dyDescent="0.2">
      <c r="A133" s="71"/>
      <c r="B133" s="71"/>
      <c r="C133" s="71"/>
      <c r="D133" s="72">
        <f t="shared" si="19"/>
        <v>0</v>
      </c>
      <c r="E133" s="72">
        <f t="shared" si="19"/>
        <v>0</v>
      </c>
      <c r="F133" s="67">
        <f t="shared" si="20"/>
        <v>0</v>
      </c>
      <c r="G133" s="67">
        <f t="shared" si="20"/>
        <v>0</v>
      </c>
      <c r="H133" s="67">
        <f t="shared" si="21"/>
        <v>0</v>
      </c>
      <c r="I133" s="67">
        <f t="shared" si="22"/>
        <v>0</v>
      </c>
      <c r="J133" s="67">
        <f t="shared" si="23"/>
        <v>0</v>
      </c>
      <c r="K133" s="67">
        <f t="shared" si="24"/>
        <v>0</v>
      </c>
      <c r="L133" s="67">
        <f t="shared" si="25"/>
        <v>0</v>
      </c>
      <c r="M133" s="67" t="e">
        <f t="shared" ca="1" si="17"/>
        <v>#DIV/0!</v>
      </c>
      <c r="N133" s="67" t="e">
        <f t="shared" ca="1" si="26"/>
        <v>#DIV/0!</v>
      </c>
      <c r="O133" s="84">
        <f t="shared" ca="1" si="27"/>
        <v>0</v>
      </c>
      <c r="P133" s="67">
        <f t="shared" ca="1" si="28"/>
        <v>0</v>
      </c>
      <c r="Q133" s="67">
        <f t="shared" ca="1" si="29"/>
        <v>0</v>
      </c>
      <c r="R133" s="36" t="e">
        <f t="shared" ca="1" si="18"/>
        <v>#DIV/0!</v>
      </c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</row>
    <row r="134" spans="1:35" x14ac:dyDescent="0.2">
      <c r="A134" s="71"/>
      <c r="B134" s="71"/>
      <c r="C134" s="71"/>
      <c r="D134" s="72">
        <f t="shared" si="19"/>
        <v>0</v>
      </c>
      <c r="E134" s="72">
        <f t="shared" si="19"/>
        <v>0</v>
      </c>
      <c r="F134" s="67">
        <f t="shared" si="20"/>
        <v>0</v>
      </c>
      <c r="G134" s="67">
        <f t="shared" si="20"/>
        <v>0</v>
      </c>
      <c r="H134" s="67">
        <f t="shared" si="21"/>
        <v>0</v>
      </c>
      <c r="I134" s="67">
        <f t="shared" si="22"/>
        <v>0</v>
      </c>
      <c r="J134" s="67">
        <f t="shared" si="23"/>
        <v>0</v>
      </c>
      <c r="K134" s="67">
        <f t="shared" si="24"/>
        <v>0</v>
      </c>
      <c r="L134" s="67">
        <f t="shared" si="25"/>
        <v>0</v>
      </c>
      <c r="M134" s="67" t="e">
        <f t="shared" ca="1" si="17"/>
        <v>#DIV/0!</v>
      </c>
      <c r="N134" s="67" t="e">
        <f t="shared" ca="1" si="26"/>
        <v>#DIV/0!</v>
      </c>
      <c r="O134" s="84">
        <f t="shared" ca="1" si="27"/>
        <v>0</v>
      </c>
      <c r="P134" s="67">
        <f t="shared" ca="1" si="28"/>
        <v>0</v>
      </c>
      <c r="Q134" s="67">
        <f t="shared" ca="1" si="29"/>
        <v>0</v>
      </c>
      <c r="R134" s="36" t="e">
        <f t="shared" ca="1" si="18"/>
        <v>#DIV/0!</v>
      </c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</row>
    <row r="135" spans="1:35" x14ac:dyDescent="0.2">
      <c r="A135" s="71"/>
      <c r="B135" s="71"/>
      <c r="C135" s="71"/>
      <c r="D135" s="72">
        <f t="shared" si="19"/>
        <v>0</v>
      </c>
      <c r="E135" s="72">
        <f t="shared" si="19"/>
        <v>0</v>
      </c>
      <c r="F135" s="67">
        <f t="shared" si="20"/>
        <v>0</v>
      </c>
      <c r="G135" s="67">
        <f t="shared" si="20"/>
        <v>0</v>
      </c>
      <c r="H135" s="67">
        <f t="shared" si="21"/>
        <v>0</v>
      </c>
      <c r="I135" s="67">
        <f t="shared" si="22"/>
        <v>0</v>
      </c>
      <c r="J135" s="67">
        <f t="shared" si="23"/>
        <v>0</v>
      </c>
      <c r="K135" s="67">
        <f t="shared" si="24"/>
        <v>0</v>
      </c>
      <c r="L135" s="67">
        <f t="shared" si="25"/>
        <v>0</v>
      </c>
      <c r="M135" s="67" t="e">
        <f t="shared" ca="1" si="17"/>
        <v>#DIV/0!</v>
      </c>
      <c r="N135" s="67" t="e">
        <f t="shared" ca="1" si="26"/>
        <v>#DIV/0!</v>
      </c>
      <c r="O135" s="84">
        <f t="shared" ca="1" si="27"/>
        <v>0</v>
      </c>
      <c r="P135" s="67">
        <f t="shared" ca="1" si="28"/>
        <v>0</v>
      </c>
      <c r="Q135" s="67">
        <f t="shared" ca="1" si="29"/>
        <v>0</v>
      </c>
      <c r="R135" s="36" t="e">
        <f t="shared" ca="1" si="18"/>
        <v>#DIV/0!</v>
      </c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</row>
    <row r="136" spans="1:35" x14ac:dyDescent="0.2">
      <c r="A136" s="71"/>
      <c r="B136" s="71"/>
      <c r="C136" s="71"/>
      <c r="D136" s="72">
        <f t="shared" si="19"/>
        <v>0</v>
      </c>
      <c r="E136" s="72">
        <f t="shared" si="19"/>
        <v>0</v>
      </c>
      <c r="F136" s="67">
        <f t="shared" si="20"/>
        <v>0</v>
      </c>
      <c r="G136" s="67">
        <f t="shared" si="20"/>
        <v>0</v>
      </c>
      <c r="H136" s="67">
        <f t="shared" si="21"/>
        <v>0</v>
      </c>
      <c r="I136" s="67">
        <f t="shared" si="22"/>
        <v>0</v>
      </c>
      <c r="J136" s="67">
        <f t="shared" si="23"/>
        <v>0</v>
      </c>
      <c r="K136" s="67">
        <f t="shared" si="24"/>
        <v>0</v>
      </c>
      <c r="L136" s="67">
        <f t="shared" si="25"/>
        <v>0</v>
      </c>
      <c r="M136" s="67" t="e">
        <f t="shared" ca="1" si="17"/>
        <v>#DIV/0!</v>
      </c>
      <c r="N136" s="67" t="e">
        <f t="shared" ca="1" si="26"/>
        <v>#DIV/0!</v>
      </c>
      <c r="O136" s="84">
        <f t="shared" ca="1" si="27"/>
        <v>0</v>
      </c>
      <c r="P136" s="67">
        <f t="shared" ca="1" si="28"/>
        <v>0</v>
      </c>
      <c r="Q136" s="67">
        <f t="shared" ca="1" si="29"/>
        <v>0</v>
      </c>
      <c r="R136" s="36" t="e">
        <f t="shared" ca="1" si="18"/>
        <v>#DIV/0!</v>
      </c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</row>
    <row r="137" spans="1:35" x14ac:dyDescent="0.2">
      <c r="A137" s="71"/>
      <c r="B137" s="71"/>
      <c r="C137" s="71"/>
      <c r="D137" s="72">
        <f t="shared" si="19"/>
        <v>0</v>
      </c>
      <c r="E137" s="72">
        <f t="shared" si="19"/>
        <v>0</v>
      </c>
      <c r="F137" s="67">
        <f t="shared" si="20"/>
        <v>0</v>
      </c>
      <c r="G137" s="67">
        <f t="shared" si="20"/>
        <v>0</v>
      </c>
      <c r="H137" s="67">
        <f t="shared" si="21"/>
        <v>0</v>
      </c>
      <c r="I137" s="67">
        <f t="shared" si="22"/>
        <v>0</v>
      </c>
      <c r="J137" s="67">
        <f t="shared" si="23"/>
        <v>0</v>
      </c>
      <c r="K137" s="67">
        <f t="shared" si="24"/>
        <v>0</v>
      </c>
      <c r="L137" s="67">
        <f t="shared" si="25"/>
        <v>0</v>
      </c>
      <c r="M137" s="67" t="e">
        <f t="shared" ca="1" si="17"/>
        <v>#DIV/0!</v>
      </c>
      <c r="N137" s="67" t="e">
        <f t="shared" ca="1" si="26"/>
        <v>#DIV/0!</v>
      </c>
      <c r="O137" s="84">
        <f t="shared" ca="1" si="27"/>
        <v>0</v>
      </c>
      <c r="P137" s="67">
        <f t="shared" ca="1" si="28"/>
        <v>0</v>
      </c>
      <c r="Q137" s="67">
        <f t="shared" ca="1" si="29"/>
        <v>0</v>
      </c>
      <c r="R137" s="36" t="e">
        <f t="shared" ca="1" si="18"/>
        <v>#DIV/0!</v>
      </c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</row>
    <row r="138" spans="1:35" x14ac:dyDescent="0.2">
      <c r="A138" s="71"/>
      <c r="B138" s="71"/>
      <c r="C138" s="71"/>
      <c r="D138" s="72">
        <f t="shared" si="19"/>
        <v>0</v>
      </c>
      <c r="E138" s="72">
        <f t="shared" si="19"/>
        <v>0</v>
      </c>
      <c r="F138" s="67">
        <f t="shared" si="20"/>
        <v>0</v>
      </c>
      <c r="G138" s="67">
        <f t="shared" si="20"/>
        <v>0</v>
      </c>
      <c r="H138" s="67">
        <f t="shared" si="21"/>
        <v>0</v>
      </c>
      <c r="I138" s="67">
        <f t="shared" si="22"/>
        <v>0</v>
      </c>
      <c r="J138" s="67">
        <f t="shared" si="23"/>
        <v>0</v>
      </c>
      <c r="K138" s="67">
        <f t="shared" si="24"/>
        <v>0</v>
      </c>
      <c r="L138" s="67">
        <f t="shared" si="25"/>
        <v>0</v>
      </c>
      <c r="M138" s="67" t="e">
        <f t="shared" ca="1" si="17"/>
        <v>#DIV/0!</v>
      </c>
      <c r="N138" s="67" t="e">
        <f t="shared" ca="1" si="26"/>
        <v>#DIV/0!</v>
      </c>
      <c r="O138" s="84">
        <f t="shared" ca="1" si="27"/>
        <v>0</v>
      </c>
      <c r="P138" s="67">
        <f t="shared" ca="1" si="28"/>
        <v>0</v>
      </c>
      <c r="Q138" s="67">
        <f t="shared" ca="1" si="29"/>
        <v>0</v>
      </c>
      <c r="R138" s="36" t="e">
        <f t="shared" ca="1" si="18"/>
        <v>#DIV/0!</v>
      </c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</row>
    <row r="139" spans="1:35" x14ac:dyDescent="0.2">
      <c r="A139" s="71"/>
      <c r="B139" s="71"/>
      <c r="C139" s="71"/>
      <c r="D139" s="72">
        <f t="shared" si="19"/>
        <v>0</v>
      </c>
      <c r="E139" s="72">
        <f t="shared" si="19"/>
        <v>0</v>
      </c>
      <c r="F139" s="67">
        <f t="shared" si="20"/>
        <v>0</v>
      </c>
      <c r="G139" s="67">
        <f t="shared" si="20"/>
        <v>0</v>
      </c>
      <c r="H139" s="67">
        <f t="shared" si="21"/>
        <v>0</v>
      </c>
      <c r="I139" s="67">
        <f t="shared" si="22"/>
        <v>0</v>
      </c>
      <c r="J139" s="67">
        <f t="shared" si="23"/>
        <v>0</v>
      </c>
      <c r="K139" s="67">
        <f t="shared" si="24"/>
        <v>0</v>
      </c>
      <c r="L139" s="67">
        <f t="shared" si="25"/>
        <v>0</v>
      </c>
      <c r="M139" s="67" t="e">
        <f t="shared" ca="1" si="17"/>
        <v>#DIV/0!</v>
      </c>
      <c r="N139" s="67" t="e">
        <f t="shared" ca="1" si="26"/>
        <v>#DIV/0!</v>
      </c>
      <c r="O139" s="84">
        <f t="shared" ca="1" si="27"/>
        <v>0</v>
      </c>
      <c r="P139" s="67">
        <f t="shared" ca="1" si="28"/>
        <v>0</v>
      </c>
      <c r="Q139" s="67">
        <f t="shared" ca="1" si="29"/>
        <v>0</v>
      </c>
      <c r="R139" s="36" t="e">
        <f t="shared" ca="1" si="18"/>
        <v>#DIV/0!</v>
      </c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</row>
    <row r="140" spans="1:35" x14ac:dyDescent="0.2">
      <c r="A140" s="71"/>
      <c r="B140" s="71"/>
      <c r="C140" s="71"/>
      <c r="D140" s="72">
        <f t="shared" si="19"/>
        <v>0</v>
      </c>
      <c r="E140" s="72">
        <f t="shared" si="19"/>
        <v>0</v>
      </c>
      <c r="F140" s="67">
        <f t="shared" si="20"/>
        <v>0</v>
      </c>
      <c r="G140" s="67">
        <f t="shared" si="20"/>
        <v>0</v>
      </c>
      <c r="H140" s="67">
        <f t="shared" si="21"/>
        <v>0</v>
      </c>
      <c r="I140" s="67">
        <f t="shared" si="22"/>
        <v>0</v>
      </c>
      <c r="J140" s="67">
        <f t="shared" si="23"/>
        <v>0</v>
      </c>
      <c r="K140" s="67">
        <f t="shared" si="24"/>
        <v>0</v>
      </c>
      <c r="L140" s="67">
        <f t="shared" si="25"/>
        <v>0</v>
      </c>
      <c r="M140" s="67" t="e">
        <f t="shared" ca="1" si="17"/>
        <v>#DIV/0!</v>
      </c>
      <c r="N140" s="67" t="e">
        <f t="shared" ca="1" si="26"/>
        <v>#DIV/0!</v>
      </c>
      <c r="O140" s="84">
        <f t="shared" ca="1" si="27"/>
        <v>0</v>
      </c>
      <c r="P140" s="67">
        <f t="shared" ca="1" si="28"/>
        <v>0</v>
      </c>
      <c r="Q140" s="67">
        <f t="shared" ca="1" si="29"/>
        <v>0</v>
      </c>
      <c r="R140" s="36" t="e">
        <f t="shared" ca="1" si="18"/>
        <v>#DIV/0!</v>
      </c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</row>
    <row r="141" spans="1:35" x14ac:dyDescent="0.2">
      <c r="A141" s="71"/>
      <c r="B141" s="71"/>
      <c r="C141" s="71"/>
      <c r="D141" s="72">
        <f t="shared" si="19"/>
        <v>0</v>
      </c>
      <c r="E141" s="72">
        <f t="shared" si="19"/>
        <v>0</v>
      </c>
      <c r="F141" s="67">
        <f t="shared" si="20"/>
        <v>0</v>
      </c>
      <c r="G141" s="67">
        <f t="shared" si="20"/>
        <v>0</v>
      </c>
      <c r="H141" s="67">
        <f t="shared" si="21"/>
        <v>0</v>
      </c>
      <c r="I141" s="67">
        <f t="shared" si="22"/>
        <v>0</v>
      </c>
      <c r="J141" s="67">
        <f t="shared" si="23"/>
        <v>0</v>
      </c>
      <c r="K141" s="67">
        <f t="shared" si="24"/>
        <v>0</v>
      </c>
      <c r="L141" s="67">
        <f t="shared" si="25"/>
        <v>0</v>
      </c>
      <c r="M141" s="67" t="e">
        <f t="shared" ca="1" si="17"/>
        <v>#DIV/0!</v>
      </c>
      <c r="N141" s="67" t="e">
        <f t="shared" ca="1" si="26"/>
        <v>#DIV/0!</v>
      </c>
      <c r="O141" s="84">
        <f t="shared" ca="1" si="27"/>
        <v>0</v>
      </c>
      <c r="P141" s="67">
        <f t="shared" ca="1" si="28"/>
        <v>0</v>
      </c>
      <c r="Q141" s="67">
        <f t="shared" ca="1" si="29"/>
        <v>0</v>
      </c>
      <c r="R141" s="36" t="e">
        <f t="shared" ca="1" si="18"/>
        <v>#DIV/0!</v>
      </c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</row>
    <row r="142" spans="1:35" x14ac:dyDescent="0.2">
      <c r="A142" s="71"/>
      <c r="B142" s="71"/>
      <c r="C142" s="71"/>
      <c r="D142" s="72">
        <f t="shared" si="19"/>
        <v>0</v>
      </c>
      <c r="E142" s="72">
        <f t="shared" si="19"/>
        <v>0</v>
      </c>
      <c r="F142" s="67">
        <f t="shared" si="20"/>
        <v>0</v>
      </c>
      <c r="G142" s="67">
        <f t="shared" si="20"/>
        <v>0</v>
      </c>
      <c r="H142" s="67">
        <f t="shared" si="21"/>
        <v>0</v>
      </c>
      <c r="I142" s="67">
        <f t="shared" si="22"/>
        <v>0</v>
      </c>
      <c r="J142" s="67">
        <f t="shared" si="23"/>
        <v>0</v>
      </c>
      <c r="K142" s="67">
        <f t="shared" si="24"/>
        <v>0</v>
      </c>
      <c r="L142" s="67">
        <f t="shared" si="25"/>
        <v>0</v>
      </c>
      <c r="M142" s="67" t="e">
        <f t="shared" ca="1" si="17"/>
        <v>#DIV/0!</v>
      </c>
      <c r="N142" s="67" t="e">
        <f t="shared" ca="1" si="26"/>
        <v>#DIV/0!</v>
      </c>
      <c r="O142" s="84">
        <f t="shared" ca="1" si="27"/>
        <v>0</v>
      </c>
      <c r="P142" s="67">
        <f t="shared" ca="1" si="28"/>
        <v>0</v>
      </c>
      <c r="Q142" s="67">
        <f t="shared" ca="1" si="29"/>
        <v>0</v>
      </c>
      <c r="R142" s="36" t="e">
        <f t="shared" ca="1" si="18"/>
        <v>#DIV/0!</v>
      </c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</row>
    <row r="143" spans="1:35" x14ac:dyDescent="0.2">
      <c r="A143" s="71"/>
      <c r="B143" s="71"/>
      <c r="C143" s="71"/>
      <c r="D143" s="72">
        <f t="shared" si="19"/>
        <v>0</v>
      </c>
      <c r="E143" s="72">
        <f t="shared" si="19"/>
        <v>0</v>
      </c>
      <c r="F143" s="67">
        <f t="shared" si="20"/>
        <v>0</v>
      </c>
      <c r="G143" s="67">
        <f t="shared" si="20"/>
        <v>0</v>
      </c>
      <c r="H143" s="67">
        <f t="shared" si="21"/>
        <v>0</v>
      </c>
      <c r="I143" s="67">
        <f t="shared" si="22"/>
        <v>0</v>
      </c>
      <c r="J143" s="67">
        <f t="shared" si="23"/>
        <v>0</v>
      </c>
      <c r="K143" s="67">
        <f t="shared" si="24"/>
        <v>0</v>
      </c>
      <c r="L143" s="67">
        <f t="shared" si="25"/>
        <v>0</v>
      </c>
      <c r="M143" s="67" t="e">
        <f t="shared" ca="1" si="17"/>
        <v>#DIV/0!</v>
      </c>
      <c r="N143" s="67" t="e">
        <f t="shared" ca="1" si="26"/>
        <v>#DIV/0!</v>
      </c>
      <c r="O143" s="84">
        <f t="shared" ca="1" si="27"/>
        <v>0</v>
      </c>
      <c r="P143" s="67">
        <f t="shared" ca="1" si="28"/>
        <v>0</v>
      </c>
      <c r="Q143" s="67">
        <f t="shared" ca="1" si="29"/>
        <v>0</v>
      </c>
      <c r="R143" s="36" t="e">
        <f t="shared" ca="1" si="18"/>
        <v>#DIV/0!</v>
      </c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</row>
    <row r="144" spans="1:35" x14ac:dyDescent="0.2">
      <c r="A144" s="71"/>
      <c r="B144" s="71"/>
      <c r="C144" s="71"/>
      <c r="D144" s="72">
        <f t="shared" si="19"/>
        <v>0</v>
      </c>
      <c r="E144" s="72">
        <f t="shared" si="19"/>
        <v>0</v>
      </c>
      <c r="F144" s="67">
        <f t="shared" si="20"/>
        <v>0</v>
      </c>
      <c r="G144" s="67">
        <f t="shared" si="20"/>
        <v>0</v>
      </c>
      <c r="H144" s="67">
        <f t="shared" si="21"/>
        <v>0</v>
      </c>
      <c r="I144" s="67">
        <f t="shared" si="22"/>
        <v>0</v>
      </c>
      <c r="J144" s="67">
        <f t="shared" si="23"/>
        <v>0</v>
      </c>
      <c r="K144" s="67">
        <f t="shared" si="24"/>
        <v>0</v>
      </c>
      <c r="L144" s="67">
        <f t="shared" si="25"/>
        <v>0</v>
      </c>
      <c r="M144" s="67" t="e">
        <f t="shared" ca="1" si="17"/>
        <v>#DIV/0!</v>
      </c>
      <c r="N144" s="67" t="e">
        <f t="shared" ca="1" si="26"/>
        <v>#DIV/0!</v>
      </c>
      <c r="O144" s="84">
        <f t="shared" ca="1" si="27"/>
        <v>0</v>
      </c>
      <c r="P144" s="67">
        <f t="shared" ca="1" si="28"/>
        <v>0</v>
      </c>
      <c r="Q144" s="67">
        <f t="shared" ca="1" si="29"/>
        <v>0</v>
      </c>
      <c r="R144" s="36" t="e">
        <f t="shared" ca="1" si="18"/>
        <v>#DIV/0!</v>
      </c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</row>
    <row r="145" spans="1:35" x14ac:dyDescent="0.2">
      <c r="A145" s="71"/>
      <c r="B145" s="71"/>
      <c r="C145" s="71"/>
      <c r="D145" s="72">
        <f t="shared" ref="D145:E208" si="30">A145/A$18</f>
        <v>0</v>
      </c>
      <c r="E145" s="72">
        <f t="shared" si="30"/>
        <v>0</v>
      </c>
      <c r="F145" s="67">
        <f t="shared" ref="F145:G208" si="31">$C145*D145</f>
        <v>0</v>
      </c>
      <c r="G145" s="67">
        <f t="shared" si="31"/>
        <v>0</v>
      </c>
      <c r="H145" s="67">
        <f t="shared" si="21"/>
        <v>0</v>
      </c>
      <c r="I145" s="67">
        <f t="shared" si="22"/>
        <v>0</v>
      </c>
      <c r="J145" s="67">
        <f t="shared" si="23"/>
        <v>0</v>
      </c>
      <c r="K145" s="67">
        <f t="shared" si="24"/>
        <v>0</v>
      </c>
      <c r="L145" s="67">
        <f t="shared" si="25"/>
        <v>0</v>
      </c>
      <c r="M145" s="67" t="e">
        <f t="shared" ca="1" si="17"/>
        <v>#DIV/0!</v>
      </c>
      <c r="N145" s="67" t="e">
        <f t="shared" ca="1" si="26"/>
        <v>#DIV/0!</v>
      </c>
      <c r="O145" s="84">
        <f t="shared" ca="1" si="27"/>
        <v>0</v>
      </c>
      <c r="P145" s="67">
        <f t="shared" ca="1" si="28"/>
        <v>0</v>
      </c>
      <c r="Q145" s="67">
        <f t="shared" ca="1" si="29"/>
        <v>0</v>
      </c>
      <c r="R145" s="36" t="e">
        <f t="shared" ca="1" si="18"/>
        <v>#DIV/0!</v>
      </c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</row>
    <row r="146" spans="1:35" x14ac:dyDescent="0.2">
      <c r="A146" s="71"/>
      <c r="B146" s="71"/>
      <c r="C146" s="71"/>
      <c r="D146" s="72">
        <f t="shared" si="30"/>
        <v>0</v>
      </c>
      <c r="E146" s="72">
        <f t="shared" si="30"/>
        <v>0</v>
      </c>
      <c r="F146" s="67">
        <f t="shared" si="31"/>
        <v>0</v>
      </c>
      <c r="G146" s="67">
        <f t="shared" si="31"/>
        <v>0</v>
      </c>
      <c r="H146" s="67">
        <f t="shared" si="21"/>
        <v>0</v>
      </c>
      <c r="I146" s="67">
        <f t="shared" si="22"/>
        <v>0</v>
      </c>
      <c r="J146" s="67">
        <f t="shared" si="23"/>
        <v>0</v>
      </c>
      <c r="K146" s="67">
        <f t="shared" si="24"/>
        <v>0</v>
      </c>
      <c r="L146" s="67">
        <f t="shared" si="25"/>
        <v>0</v>
      </c>
      <c r="M146" s="67" t="e">
        <f t="shared" ca="1" si="17"/>
        <v>#DIV/0!</v>
      </c>
      <c r="N146" s="67" t="e">
        <f t="shared" ca="1" si="26"/>
        <v>#DIV/0!</v>
      </c>
      <c r="O146" s="84">
        <f t="shared" ca="1" si="27"/>
        <v>0</v>
      </c>
      <c r="P146" s="67">
        <f t="shared" ca="1" si="28"/>
        <v>0</v>
      </c>
      <c r="Q146" s="67">
        <f t="shared" ca="1" si="29"/>
        <v>0</v>
      </c>
      <c r="R146" s="36" t="e">
        <f t="shared" ca="1" si="18"/>
        <v>#DIV/0!</v>
      </c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</row>
    <row r="147" spans="1:35" x14ac:dyDescent="0.2">
      <c r="A147" s="71"/>
      <c r="B147" s="71"/>
      <c r="C147" s="71"/>
      <c r="D147" s="72">
        <f t="shared" si="30"/>
        <v>0</v>
      </c>
      <c r="E147" s="72">
        <f t="shared" si="30"/>
        <v>0</v>
      </c>
      <c r="F147" s="67">
        <f t="shared" si="31"/>
        <v>0</v>
      </c>
      <c r="G147" s="67">
        <f t="shared" si="31"/>
        <v>0</v>
      </c>
      <c r="H147" s="67">
        <f t="shared" si="21"/>
        <v>0</v>
      </c>
      <c r="I147" s="67">
        <f t="shared" si="22"/>
        <v>0</v>
      </c>
      <c r="J147" s="67">
        <f t="shared" si="23"/>
        <v>0</v>
      </c>
      <c r="K147" s="67">
        <f t="shared" si="24"/>
        <v>0</v>
      </c>
      <c r="L147" s="67">
        <f t="shared" si="25"/>
        <v>0</v>
      </c>
      <c r="M147" s="67" t="e">
        <f t="shared" ca="1" si="17"/>
        <v>#DIV/0!</v>
      </c>
      <c r="N147" s="67" t="e">
        <f t="shared" ca="1" si="26"/>
        <v>#DIV/0!</v>
      </c>
      <c r="O147" s="84">
        <f t="shared" ca="1" si="27"/>
        <v>0</v>
      </c>
      <c r="P147" s="67">
        <f t="shared" ca="1" si="28"/>
        <v>0</v>
      </c>
      <c r="Q147" s="67">
        <f t="shared" ca="1" si="29"/>
        <v>0</v>
      </c>
      <c r="R147" s="36" t="e">
        <f t="shared" ca="1" si="18"/>
        <v>#DIV/0!</v>
      </c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</row>
    <row r="148" spans="1:35" x14ac:dyDescent="0.2">
      <c r="A148" s="71"/>
      <c r="B148" s="71"/>
      <c r="C148" s="71"/>
      <c r="D148" s="72">
        <f t="shared" si="30"/>
        <v>0</v>
      </c>
      <c r="E148" s="72">
        <f t="shared" si="30"/>
        <v>0</v>
      </c>
      <c r="F148" s="67">
        <f t="shared" si="31"/>
        <v>0</v>
      </c>
      <c r="G148" s="67">
        <f t="shared" si="31"/>
        <v>0</v>
      </c>
      <c r="H148" s="67">
        <f t="shared" si="21"/>
        <v>0</v>
      </c>
      <c r="I148" s="67">
        <f t="shared" si="22"/>
        <v>0</v>
      </c>
      <c r="J148" s="67">
        <f t="shared" si="23"/>
        <v>0</v>
      </c>
      <c r="K148" s="67">
        <f t="shared" si="24"/>
        <v>0</v>
      </c>
      <c r="L148" s="67">
        <f t="shared" si="25"/>
        <v>0</v>
      </c>
      <c r="M148" s="67" t="e">
        <f t="shared" ca="1" si="17"/>
        <v>#DIV/0!</v>
      </c>
      <c r="N148" s="67" t="e">
        <f t="shared" ca="1" si="26"/>
        <v>#DIV/0!</v>
      </c>
      <c r="O148" s="84">
        <f t="shared" ca="1" si="27"/>
        <v>0</v>
      </c>
      <c r="P148" s="67">
        <f t="shared" ca="1" si="28"/>
        <v>0</v>
      </c>
      <c r="Q148" s="67">
        <f t="shared" ca="1" si="29"/>
        <v>0</v>
      </c>
      <c r="R148" s="36" t="e">
        <f t="shared" ca="1" si="18"/>
        <v>#DIV/0!</v>
      </c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</row>
    <row r="149" spans="1:35" x14ac:dyDescent="0.2">
      <c r="A149" s="71"/>
      <c r="B149" s="71"/>
      <c r="C149" s="71"/>
      <c r="D149" s="72">
        <f t="shared" si="30"/>
        <v>0</v>
      </c>
      <c r="E149" s="72">
        <f t="shared" si="30"/>
        <v>0</v>
      </c>
      <c r="F149" s="67">
        <f t="shared" si="31"/>
        <v>0</v>
      </c>
      <c r="G149" s="67">
        <f t="shared" si="31"/>
        <v>0</v>
      </c>
      <c r="H149" s="67">
        <f t="shared" si="21"/>
        <v>0</v>
      </c>
      <c r="I149" s="67">
        <f t="shared" si="22"/>
        <v>0</v>
      </c>
      <c r="J149" s="67">
        <f t="shared" si="23"/>
        <v>0</v>
      </c>
      <c r="K149" s="67">
        <f t="shared" si="24"/>
        <v>0</v>
      </c>
      <c r="L149" s="67">
        <f t="shared" si="25"/>
        <v>0</v>
      </c>
      <c r="M149" s="67" t="e">
        <f t="shared" ref="M149:M212" ca="1" si="32">+E$4+E$5*D149+E$6*D149^2</f>
        <v>#DIV/0!</v>
      </c>
      <c r="N149" s="67" t="e">
        <f t="shared" ca="1" si="26"/>
        <v>#DIV/0!</v>
      </c>
      <c r="O149" s="84">
        <f t="shared" ca="1" si="27"/>
        <v>0</v>
      </c>
      <c r="P149" s="67">
        <f t="shared" ca="1" si="28"/>
        <v>0</v>
      </c>
      <c r="Q149" s="67">
        <f t="shared" ca="1" si="29"/>
        <v>0</v>
      </c>
      <c r="R149" s="36" t="e">
        <f t="shared" ref="R149:R212" ca="1" si="33">+E149-M149</f>
        <v>#DIV/0!</v>
      </c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</row>
    <row r="150" spans="1:35" x14ac:dyDescent="0.2">
      <c r="A150" s="71"/>
      <c r="B150" s="71"/>
      <c r="C150" s="71"/>
      <c r="D150" s="72">
        <f t="shared" si="30"/>
        <v>0</v>
      </c>
      <c r="E150" s="72">
        <f t="shared" si="30"/>
        <v>0</v>
      </c>
      <c r="F150" s="67">
        <f t="shared" si="31"/>
        <v>0</v>
      </c>
      <c r="G150" s="67">
        <f t="shared" si="31"/>
        <v>0</v>
      </c>
      <c r="H150" s="67">
        <f t="shared" ref="H150:H213" si="34">C150*D150*D150</f>
        <v>0</v>
      </c>
      <c r="I150" s="67">
        <f t="shared" ref="I150:I213" si="35">C150*D150*D150*D150</f>
        <v>0</v>
      </c>
      <c r="J150" s="67">
        <f t="shared" ref="J150:J213" si="36">C150*D150*D150*D150*D150</f>
        <v>0</v>
      </c>
      <c r="K150" s="67">
        <f t="shared" ref="K150:K213" si="37">C150*E150*D150</f>
        <v>0</v>
      </c>
      <c r="L150" s="67">
        <f t="shared" ref="L150:L213" si="38">C150*E150*D150*D150</f>
        <v>0</v>
      </c>
      <c r="M150" s="67" t="e">
        <f t="shared" ca="1" si="32"/>
        <v>#DIV/0!</v>
      </c>
      <c r="N150" s="67" t="e">
        <f t="shared" ref="N150:N213" ca="1" si="39">C150*(M150-E150)^2</f>
        <v>#DIV/0!</v>
      </c>
      <c r="O150" s="84">
        <f t="shared" ref="O150:O213" ca="1" si="40">(C150*O$1-O$2*F150+O$3*H150)^2</f>
        <v>0</v>
      </c>
      <c r="P150" s="67">
        <f t="shared" ref="P150:P213" ca="1" si="41">(-C150*O$2+O$4*F150-O$5*H150)^2</f>
        <v>0</v>
      </c>
      <c r="Q150" s="67">
        <f t="shared" ref="Q150:Q213" ca="1" si="42">+(C150*O$3-F150*O$5+H150*O$6)^2</f>
        <v>0</v>
      </c>
      <c r="R150" s="36" t="e">
        <f t="shared" ca="1" si="33"/>
        <v>#DIV/0!</v>
      </c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</row>
    <row r="151" spans="1:35" x14ac:dyDescent="0.2">
      <c r="A151" s="71"/>
      <c r="B151" s="71"/>
      <c r="C151" s="71"/>
      <c r="D151" s="72">
        <f t="shared" si="30"/>
        <v>0</v>
      </c>
      <c r="E151" s="72">
        <f t="shared" si="30"/>
        <v>0</v>
      </c>
      <c r="F151" s="67">
        <f t="shared" si="31"/>
        <v>0</v>
      </c>
      <c r="G151" s="67">
        <f t="shared" si="31"/>
        <v>0</v>
      </c>
      <c r="H151" s="67">
        <f t="shared" si="34"/>
        <v>0</v>
      </c>
      <c r="I151" s="67">
        <f t="shared" si="35"/>
        <v>0</v>
      </c>
      <c r="J151" s="67">
        <f t="shared" si="36"/>
        <v>0</v>
      </c>
      <c r="K151" s="67">
        <f t="shared" si="37"/>
        <v>0</v>
      </c>
      <c r="L151" s="67">
        <f t="shared" si="38"/>
        <v>0</v>
      </c>
      <c r="M151" s="67" t="e">
        <f t="shared" ca="1" si="32"/>
        <v>#DIV/0!</v>
      </c>
      <c r="N151" s="67" t="e">
        <f t="shared" ca="1" si="39"/>
        <v>#DIV/0!</v>
      </c>
      <c r="O151" s="84">
        <f t="shared" ca="1" si="40"/>
        <v>0</v>
      </c>
      <c r="P151" s="67">
        <f t="shared" ca="1" si="41"/>
        <v>0</v>
      </c>
      <c r="Q151" s="67">
        <f t="shared" ca="1" si="42"/>
        <v>0</v>
      </c>
      <c r="R151" s="36" t="e">
        <f t="shared" ca="1" si="33"/>
        <v>#DIV/0!</v>
      </c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</row>
    <row r="152" spans="1:35" x14ac:dyDescent="0.2">
      <c r="A152" s="71"/>
      <c r="B152" s="71"/>
      <c r="C152" s="71"/>
      <c r="D152" s="72">
        <f t="shared" si="30"/>
        <v>0</v>
      </c>
      <c r="E152" s="72">
        <f t="shared" si="30"/>
        <v>0</v>
      </c>
      <c r="F152" s="67">
        <f t="shared" si="31"/>
        <v>0</v>
      </c>
      <c r="G152" s="67">
        <f t="shared" si="31"/>
        <v>0</v>
      </c>
      <c r="H152" s="67">
        <f t="shared" si="34"/>
        <v>0</v>
      </c>
      <c r="I152" s="67">
        <f t="shared" si="35"/>
        <v>0</v>
      </c>
      <c r="J152" s="67">
        <f t="shared" si="36"/>
        <v>0</v>
      </c>
      <c r="K152" s="67">
        <f t="shared" si="37"/>
        <v>0</v>
      </c>
      <c r="L152" s="67">
        <f t="shared" si="38"/>
        <v>0</v>
      </c>
      <c r="M152" s="67" t="e">
        <f t="shared" ca="1" si="32"/>
        <v>#DIV/0!</v>
      </c>
      <c r="N152" s="67" t="e">
        <f t="shared" ca="1" si="39"/>
        <v>#DIV/0!</v>
      </c>
      <c r="O152" s="84">
        <f t="shared" ca="1" si="40"/>
        <v>0</v>
      </c>
      <c r="P152" s="67">
        <f t="shared" ca="1" si="41"/>
        <v>0</v>
      </c>
      <c r="Q152" s="67">
        <f t="shared" ca="1" si="42"/>
        <v>0</v>
      </c>
      <c r="R152" s="36" t="e">
        <f t="shared" ca="1" si="33"/>
        <v>#DIV/0!</v>
      </c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</row>
    <row r="153" spans="1:35" x14ac:dyDescent="0.2">
      <c r="A153" s="71"/>
      <c r="B153" s="71"/>
      <c r="C153" s="71"/>
      <c r="D153" s="72">
        <f t="shared" si="30"/>
        <v>0</v>
      </c>
      <c r="E153" s="72">
        <f t="shared" si="30"/>
        <v>0</v>
      </c>
      <c r="F153" s="67">
        <f t="shared" si="31"/>
        <v>0</v>
      </c>
      <c r="G153" s="67">
        <f t="shared" si="31"/>
        <v>0</v>
      </c>
      <c r="H153" s="67">
        <f t="shared" si="34"/>
        <v>0</v>
      </c>
      <c r="I153" s="67">
        <f t="shared" si="35"/>
        <v>0</v>
      </c>
      <c r="J153" s="67">
        <f t="shared" si="36"/>
        <v>0</v>
      </c>
      <c r="K153" s="67">
        <f t="shared" si="37"/>
        <v>0</v>
      </c>
      <c r="L153" s="67">
        <f t="shared" si="38"/>
        <v>0</v>
      </c>
      <c r="M153" s="67" t="e">
        <f t="shared" ca="1" si="32"/>
        <v>#DIV/0!</v>
      </c>
      <c r="N153" s="67" t="e">
        <f t="shared" ca="1" si="39"/>
        <v>#DIV/0!</v>
      </c>
      <c r="O153" s="84">
        <f t="shared" ca="1" si="40"/>
        <v>0</v>
      </c>
      <c r="P153" s="67">
        <f t="shared" ca="1" si="41"/>
        <v>0</v>
      </c>
      <c r="Q153" s="67">
        <f t="shared" ca="1" si="42"/>
        <v>0</v>
      </c>
      <c r="R153" s="36" t="e">
        <f t="shared" ca="1" si="33"/>
        <v>#DIV/0!</v>
      </c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</row>
    <row r="154" spans="1:35" x14ac:dyDescent="0.2">
      <c r="A154" s="71"/>
      <c r="B154" s="71"/>
      <c r="C154" s="71"/>
      <c r="D154" s="72">
        <f t="shared" si="30"/>
        <v>0</v>
      </c>
      <c r="E154" s="72">
        <f t="shared" si="30"/>
        <v>0</v>
      </c>
      <c r="F154" s="67">
        <f t="shared" si="31"/>
        <v>0</v>
      </c>
      <c r="G154" s="67">
        <f t="shared" si="31"/>
        <v>0</v>
      </c>
      <c r="H154" s="67">
        <f t="shared" si="34"/>
        <v>0</v>
      </c>
      <c r="I154" s="67">
        <f t="shared" si="35"/>
        <v>0</v>
      </c>
      <c r="J154" s="67">
        <f t="shared" si="36"/>
        <v>0</v>
      </c>
      <c r="K154" s="67">
        <f t="shared" si="37"/>
        <v>0</v>
      </c>
      <c r="L154" s="67">
        <f t="shared" si="38"/>
        <v>0</v>
      </c>
      <c r="M154" s="67" t="e">
        <f t="shared" ca="1" si="32"/>
        <v>#DIV/0!</v>
      </c>
      <c r="N154" s="67" t="e">
        <f t="shared" ca="1" si="39"/>
        <v>#DIV/0!</v>
      </c>
      <c r="O154" s="84">
        <f t="shared" ca="1" si="40"/>
        <v>0</v>
      </c>
      <c r="P154" s="67">
        <f t="shared" ca="1" si="41"/>
        <v>0</v>
      </c>
      <c r="Q154" s="67">
        <f t="shared" ca="1" si="42"/>
        <v>0</v>
      </c>
      <c r="R154" s="36" t="e">
        <f t="shared" ca="1" si="33"/>
        <v>#DIV/0!</v>
      </c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</row>
    <row r="155" spans="1:35" x14ac:dyDescent="0.2">
      <c r="A155" s="71"/>
      <c r="B155" s="71"/>
      <c r="C155" s="71"/>
      <c r="D155" s="72">
        <f t="shared" si="30"/>
        <v>0</v>
      </c>
      <c r="E155" s="72">
        <f t="shared" si="30"/>
        <v>0</v>
      </c>
      <c r="F155" s="67">
        <f t="shared" si="31"/>
        <v>0</v>
      </c>
      <c r="G155" s="67">
        <f t="shared" si="31"/>
        <v>0</v>
      </c>
      <c r="H155" s="67">
        <f t="shared" si="34"/>
        <v>0</v>
      </c>
      <c r="I155" s="67">
        <f t="shared" si="35"/>
        <v>0</v>
      </c>
      <c r="J155" s="67">
        <f t="shared" si="36"/>
        <v>0</v>
      </c>
      <c r="K155" s="67">
        <f t="shared" si="37"/>
        <v>0</v>
      </c>
      <c r="L155" s="67">
        <f t="shared" si="38"/>
        <v>0</v>
      </c>
      <c r="M155" s="67" t="e">
        <f t="shared" ca="1" si="32"/>
        <v>#DIV/0!</v>
      </c>
      <c r="N155" s="67" t="e">
        <f t="shared" ca="1" si="39"/>
        <v>#DIV/0!</v>
      </c>
      <c r="O155" s="84">
        <f t="shared" ca="1" si="40"/>
        <v>0</v>
      </c>
      <c r="P155" s="67">
        <f t="shared" ca="1" si="41"/>
        <v>0</v>
      </c>
      <c r="Q155" s="67">
        <f t="shared" ca="1" si="42"/>
        <v>0</v>
      </c>
      <c r="R155" s="36" t="e">
        <f t="shared" ca="1" si="33"/>
        <v>#DIV/0!</v>
      </c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</row>
    <row r="156" spans="1:35" x14ac:dyDescent="0.2">
      <c r="A156" s="71"/>
      <c r="B156" s="71"/>
      <c r="C156" s="71"/>
      <c r="D156" s="72">
        <f t="shared" si="30"/>
        <v>0</v>
      </c>
      <c r="E156" s="72">
        <f t="shared" si="30"/>
        <v>0</v>
      </c>
      <c r="F156" s="67">
        <f t="shared" si="31"/>
        <v>0</v>
      </c>
      <c r="G156" s="67">
        <f t="shared" si="31"/>
        <v>0</v>
      </c>
      <c r="H156" s="67">
        <f t="shared" si="34"/>
        <v>0</v>
      </c>
      <c r="I156" s="67">
        <f t="shared" si="35"/>
        <v>0</v>
      </c>
      <c r="J156" s="67">
        <f t="shared" si="36"/>
        <v>0</v>
      </c>
      <c r="K156" s="67">
        <f t="shared" si="37"/>
        <v>0</v>
      </c>
      <c r="L156" s="67">
        <f t="shared" si="38"/>
        <v>0</v>
      </c>
      <c r="M156" s="67" t="e">
        <f t="shared" ca="1" si="32"/>
        <v>#DIV/0!</v>
      </c>
      <c r="N156" s="67" t="e">
        <f t="shared" ca="1" si="39"/>
        <v>#DIV/0!</v>
      </c>
      <c r="O156" s="84">
        <f t="shared" ca="1" si="40"/>
        <v>0</v>
      </c>
      <c r="P156" s="67">
        <f t="shared" ca="1" si="41"/>
        <v>0</v>
      </c>
      <c r="Q156" s="67">
        <f t="shared" ca="1" si="42"/>
        <v>0</v>
      </c>
      <c r="R156" s="36" t="e">
        <f t="shared" ca="1" si="33"/>
        <v>#DIV/0!</v>
      </c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</row>
    <row r="157" spans="1:35" x14ac:dyDescent="0.2">
      <c r="A157" s="71"/>
      <c r="B157" s="71"/>
      <c r="C157" s="71"/>
      <c r="D157" s="72">
        <f t="shared" si="30"/>
        <v>0</v>
      </c>
      <c r="E157" s="72">
        <f t="shared" si="30"/>
        <v>0</v>
      </c>
      <c r="F157" s="67">
        <f t="shared" si="31"/>
        <v>0</v>
      </c>
      <c r="G157" s="67">
        <f t="shared" si="31"/>
        <v>0</v>
      </c>
      <c r="H157" s="67">
        <f t="shared" si="34"/>
        <v>0</v>
      </c>
      <c r="I157" s="67">
        <f t="shared" si="35"/>
        <v>0</v>
      </c>
      <c r="J157" s="67">
        <f t="shared" si="36"/>
        <v>0</v>
      </c>
      <c r="K157" s="67">
        <f t="shared" si="37"/>
        <v>0</v>
      </c>
      <c r="L157" s="67">
        <f t="shared" si="38"/>
        <v>0</v>
      </c>
      <c r="M157" s="67" t="e">
        <f t="shared" ca="1" si="32"/>
        <v>#DIV/0!</v>
      </c>
      <c r="N157" s="67" t="e">
        <f t="shared" ca="1" si="39"/>
        <v>#DIV/0!</v>
      </c>
      <c r="O157" s="84">
        <f t="shared" ca="1" si="40"/>
        <v>0</v>
      </c>
      <c r="P157" s="67">
        <f t="shared" ca="1" si="41"/>
        <v>0</v>
      </c>
      <c r="Q157" s="67">
        <f t="shared" ca="1" si="42"/>
        <v>0</v>
      </c>
      <c r="R157" s="36" t="e">
        <f t="shared" ca="1" si="33"/>
        <v>#DIV/0!</v>
      </c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</row>
    <row r="158" spans="1:35" x14ac:dyDescent="0.2">
      <c r="A158" s="71"/>
      <c r="B158" s="71"/>
      <c r="C158" s="71"/>
      <c r="D158" s="72">
        <f t="shared" si="30"/>
        <v>0</v>
      </c>
      <c r="E158" s="72">
        <f t="shared" si="30"/>
        <v>0</v>
      </c>
      <c r="F158" s="67">
        <f t="shared" si="31"/>
        <v>0</v>
      </c>
      <c r="G158" s="67">
        <f t="shared" si="31"/>
        <v>0</v>
      </c>
      <c r="H158" s="67">
        <f t="shared" si="34"/>
        <v>0</v>
      </c>
      <c r="I158" s="67">
        <f t="shared" si="35"/>
        <v>0</v>
      </c>
      <c r="J158" s="67">
        <f t="shared" si="36"/>
        <v>0</v>
      </c>
      <c r="K158" s="67">
        <f t="shared" si="37"/>
        <v>0</v>
      </c>
      <c r="L158" s="67">
        <f t="shared" si="38"/>
        <v>0</v>
      </c>
      <c r="M158" s="67" t="e">
        <f t="shared" ca="1" si="32"/>
        <v>#DIV/0!</v>
      </c>
      <c r="N158" s="67" t="e">
        <f t="shared" ca="1" si="39"/>
        <v>#DIV/0!</v>
      </c>
      <c r="O158" s="84">
        <f t="shared" ca="1" si="40"/>
        <v>0</v>
      </c>
      <c r="P158" s="67">
        <f t="shared" ca="1" si="41"/>
        <v>0</v>
      </c>
      <c r="Q158" s="67">
        <f t="shared" ca="1" si="42"/>
        <v>0</v>
      </c>
      <c r="R158" s="36" t="e">
        <f t="shared" ca="1" si="33"/>
        <v>#DIV/0!</v>
      </c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</row>
    <row r="159" spans="1:35" x14ac:dyDescent="0.2">
      <c r="A159" s="71"/>
      <c r="B159" s="71"/>
      <c r="C159" s="71"/>
      <c r="D159" s="72">
        <f t="shared" si="30"/>
        <v>0</v>
      </c>
      <c r="E159" s="72">
        <f t="shared" si="30"/>
        <v>0</v>
      </c>
      <c r="F159" s="67">
        <f t="shared" si="31"/>
        <v>0</v>
      </c>
      <c r="G159" s="67">
        <f t="shared" si="31"/>
        <v>0</v>
      </c>
      <c r="H159" s="67">
        <f t="shared" si="34"/>
        <v>0</v>
      </c>
      <c r="I159" s="67">
        <f t="shared" si="35"/>
        <v>0</v>
      </c>
      <c r="J159" s="67">
        <f t="shared" si="36"/>
        <v>0</v>
      </c>
      <c r="K159" s="67">
        <f t="shared" si="37"/>
        <v>0</v>
      </c>
      <c r="L159" s="67">
        <f t="shared" si="38"/>
        <v>0</v>
      </c>
      <c r="M159" s="67" t="e">
        <f t="shared" ca="1" si="32"/>
        <v>#DIV/0!</v>
      </c>
      <c r="N159" s="67" t="e">
        <f t="shared" ca="1" si="39"/>
        <v>#DIV/0!</v>
      </c>
      <c r="O159" s="84">
        <f t="shared" ca="1" si="40"/>
        <v>0</v>
      </c>
      <c r="P159" s="67">
        <f t="shared" ca="1" si="41"/>
        <v>0</v>
      </c>
      <c r="Q159" s="67">
        <f t="shared" ca="1" si="42"/>
        <v>0</v>
      </c>
      <c r="R159" s="36" t="e">
        <f t="shared" ca="1" si="33"/>
        <v>#DIV/0!</v>
      </c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</row>
    <row r="160" spans="1:35" x14ac:dyDescent="0.2">
      <c r="A160" s="71"/>
      <c r="B160" s="71"/>
      <c r="C160" s="71"/>
      <c r="D160" s="72">
        <f t="shared" si="30"/>
        <v>0</v>
      </c>
      <c r="E160" s="72">
        <f t="shared" si="30"/>
        <v>0</v>
      </c>
      <c r="F160" s="67">
        <f t="shared" si="31"/>
        <v>0</v>
      </c>
      <c r="G160" s="67">
        <f t="shared" si="31"/>
        <v>0</v>
      </c>
      <c r="H160" s="67">
        <f t="shared" si="34"/>
        <v>0</v>
      </c>
      <c r="I160" s="67">
        <f t="shared" si="35"/>
        <v>0</v>
      </c>
      <c r="J160" s="67">
        <f t="shared" si="36"/>
        <v>0</v>
      </c>
      <c r="K160" s="67">
        <f t="shared" si="37"/>
        <v>0</v>
      </c>
      <c r="L160" s="67">
        <f t="shared" si="38"/>
        <v>0</v>
      </c>
      <c r="M160" s="67" t="e">
        <f t="shared" ca="1" si="32"/>
        <v>#DIV/0!</v>
      </c>
      <c r="N160" s="67" t="e">
        <f t="shared" ca="1" si="39"/>
        <v>#DIV/0!</v>
      </c>
      <c r="O160" s="84">
        <f t="shared" ca="1" si="40"/>
        <v>0</v>
      </c>
      <c r="P160" s="67">
        <f t="shared" ca="1" si="41"/>
        <v>0</v>
      </c>
      <c r="Q160" s="67">
        <f t="shared" ca="1" si="42"/>
        <v>0</v>
      </c>
      <c r="R160" s="36" t="e">
        <f t="shared" ca="1" si="33"/>
        <v>#DIV/0!</v>
      </c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</row>
    <row r="161" spans="1:35" x14ac:dyDescent="0.2">
      <c r="A161" s="71"/>
      <c r="B161" s="71"/>
      <c r="C161" s="71"/>
      <c r="D161" s="72">
        <f t="shared" si="30"/>
        <v>0</v>
      </c>
      <c r="E161" s="72">
        <f t="shared" si="30"/>
        <v>0</v>
      </c>
      <c r="F161" s="67">
        <f t="shared" si="31"/>
        <v>0</v>
      </c>
      <c r="G161" s="67">
        <f t="shared" si="31"/>
        <v>0</v>
      </c>
      <c r="H161" s="67">
        <f t="shared" si="34"/>
        <v>0</v>
      </c>
      <c r="I161" s="67">
        <f t="shared" si="35"/>
        <v>0</v>
      </c>
      <c r="J161" s="67">
        <f t="shared" si="36"/>
        <v>0</v>
      </c>
      <c r="K161" s="67">
        <f t="shared" si="37"/>
        <v>0</v>
      </c>
      <c r="L161" s="67">
        <f t="shared" si="38"/>
        <v>0</v>
      </c>
      <c r="M161" s="67" t="e">
        <f t="shared" ca="1" si="32"/>
        <v>#DIV/0!</v>
      </c>
      <c r="N161" s="67" t="e">
        <f t="shared" ca="1" si="39"/>
        <v>#DIV/0!</v>
      </c>
      <c r="O161" s="84">
        <f t="shared" ca="1" si="40"/>
        <v>0</v>
      </c>
      <c r="P161" s="67">
        <f t="shared" ca="1" si="41"/>
        <v>0</v>
      </c>
      <c r="Q161" s="67">
        <f t="shared" ca="1" si="42"/>
        <v>0</v>
      </c>
      <c r="R161" s="36" t="e">
        <f t="shared" ca="1" si="33"/>
        <v>#DIV/0!</v>
      </c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</row>
    <row r="162" spans="1:35" x14ac:dyDescent="0.2">
      <c r="A162" s="71"/>
      <c r="B162" s="71"/>
      <c r="C162" s="71"/>
      <c r="D162" s="72">
        <f t="shared" si="30"/>
        <v>0</v>
      </c>
      <c r="E162" s="72">
        <f t="shared" si="30"/>
        <v>0</v>
      </c>
      <c r="F162" s="67">
        <f t="shared" si="31"/>
        <v>0</v>
      </c>
      <c r="G162" s="67">
        <f t="shared" si="31"/>
        <v>0</v>
      </c>
      <c r="H162" s="67">
        <f t="shared" si="34"/>
        <v>0</v>
      </c>
      <c r="I162" s="67">
        <f t="shared" si="35"/>
        <v>0</v>
      </c>
      <c r="J162" s="67">
        <f t="shared" si="36"/>
        <v>0</v>
      </c>
      <c r="K162" s="67">
        <f t="shared" si="37"/>
        <v>0</v>
      </c>
      <c r="L162" s="67">
        <f t="shared" si="38"/>
        <v>0</v>
      </c>
      <c r="M162" s="67" t="e">
        <f t="shared" ca="1" si="32"/>
        <v>#DIV/0!</v>
      </c>
      <c r="N162" s="67" t="e">
        <f t="shared" ca="1" si="39"/>
        <v>#DIV/0!</v>
      </c>
      <c r="O162" s="84">
        <f t="shared" ca="1" si="40"/>
        <v>0</v>
      </c>
      <c r="P162" s="67">
        <f t="shared" ca="1" si="41"/>
        <v>0</v>
      </c>
      <c r="Q162" s="67">
        <f t="shared" ca="1" si="42"/>
        <v>0</v>
      </c>
      <c r="R162" s="36" t="e">
        <f t="shared" ca="1" si="33"/>
        <v>#DIV/0!</v>
      </c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</row>
    <row r="163" spans="1:35" x14ac:dyDescent="0.2">
      <c r="A163" s="71"/>
      <c r="B163" s="71"/>
      <c r="C163" s="71"/>
      <c r="D163" s="72">
        <f t="shared" si="30"/>
        <v>0</v>
      </c>
      <c r="E163" s="72">
        <f t="shared" si="30"/>
        <v>0</v>
      </c>
      <c r="F163" s="67">
        <f t="shared" si="31"/>
        <v>0</v>
      </c>
      <c r="G163" s="67">
        <f t="shared" si="31"/>
        <v>0</v>
      </c>
      <c r="H163" s="67">
        <f t="shared" si="34"/>
        <v>0</v>
      </c>
      <c r="I163" s="67">
        <f t="shared" si="35"/>
        <v>0</v>
      </c>
      <c r="J163" s="67">
        <f t="shared" si="36"/>
        <v>0</v>
      </c>
      <c r="K163" s="67">
        <f t="shared" si="37"/>
        <v>0</v>
      </c>
      <c r="L163" s="67">
        <f t="shared" si="38"/>
        <v>0</v>
      </c>
      <c r="M163" s="67" t="e">
        <f t="shared" ca="1" si="32"/>
        <v>#DIV/0!</v>
      </c>
      <c r="N163" s="67" t="e">
        <f t="shared" ca="1" si="39"/>
        <v>#DIV/0!</v>
      </c>
      <c r="O163" s="84">
        <f t="shared" ca="1" si="40"/>
        <v>0</v>
      </c>
      <c r="P163" s="67">
        <f t="shared" ca="1" si="41"/>
        <v>0</v>
      </c>
      <c r="Q163" s="67">
        <f t="shared" ca="1" si="42"/>
        <v>0</v>
      </c>
      <c r="R163" s="36" t="e">
        <f t="shared" ca="1" si="33"/>
        <v>#DIV/0!</v>
      </c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</row>
    <row r="164" spans="1:35" x14ac:dyDescent="0.2">
      <c r="A164" s="71"/>
      <c r="B164" s="71"/>
      <c r="C164" s="71"/>
      <c r="D164" s="72">
        <f t="shared" si="30"/>
        <v>0</v>
      </c>
      <c r="E164" s="72">
        <f t="shared" si="30"/>
        <v>0</v>
      </c>
      <c r="F164" s="67">
        <f t="shared" si="31"/>
        <v>0</v>
      </c>
      <c r="G164" s="67">
        <f t="shared" si="31"/>
        <v>0</v>
      </c>
      <c r="H164" s="67">
        <f t="shared" si="34"/>
        <v>0</v>
      </c>
      <c r="I164" s="67">
        <f t="shared" si="35"/>
        <v>0</v>
      </c>
      <c r="J164" s="67">
        <f t="shared" si="36"/>
        <v>0</v>
      </c>
      <c r="K164" s="67">
        <f t="shared" si="37"/>
        <v>0</v>
      </c>
      <c r="L164" s="67">
        <f t="shared" si="38"/>
        <v>0</v>
      </c>
      <c r="M164" s="67" t="e">
        <f t="shared" ca="1" si="32"/>
        <v>#DIV/0!</v>
      </c>
      <c r="N164" s="67" t="e">
        <f t="shared" ca="1" si="39"/>
        <v>#DIV/0!</v>
      </c>
      <c r="O164" s="84">
        <f t="shared" ca="1" si="40"/>
        <v>0</v>
      </c>
      <c r="P164" s="67">
        <f t="shared" ca="1" si="41"/>
        <v>0</v>
      </c>
      <c r="Q164" s="67">
        <f t="shared" ca="1" si="42"/>
        <v>0</v>
      </c>
      <c r="R164" s="36" t="e">
        <f t="shared" ca="1" si="33"/>
        <v>#DIV/0!</v>
      </c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</row>
    <row r="165" spans="1:35" x14ac:dyDescent="0.2">
      <c r="A165" s="71"/>
      <c r="B165" s="71"/>
      <c r="C165" s="71"/>
      <c r="D165" s="72">
        <f t="shared" si="30"/>
        <v>0</v>
      </c>
      <c r="E165" s="72">
        <f t="shared" si="30"/>
        <v>0</v>
      </c>
      <c r="F165" s="67">
        <f t="shared" si="31"/>
        <v>0</v>
      </c>
      <c r="G165" s="67">
        <f t="shared" si="31"/>
        <v>0</v>
      </c>
      <c r="H165" s="67">
        <f t="shared" si="34"/>
        <v>0</v>
      </c>
      <c r="I165" s="67">
        <f t="shared" si="35"/>
        <v>0</v>
      </c>
      <c r="J165" s="67">
        <f t="shared" si="36"/>
        <v>0</v>
      </c>
      <c r="K165" s="67">
        <f t="shared" si="37"/>
        <v>0</v>
      </c>
      <c r="L165" s="67">
        <f t="shared" si="38"/>
        <v>0</v>
      </c>
      <c r="M165" s="67" t="e">
        <f t="shared" ca="1" si="32"/>
        <v>#DIV/0!</v>
      </c>
      <c r="N165" s="67" t="e">
        <f t="shared" ca="1" si="39"/>
        <v>#DIV/0!</v>
      </c>
      <c r="O165" s="84">
        <f t="shared" ca="1" si="40"/>
        <v>0</v>
      </c>
      <c r="P165" s="67">
        <f t="shared" ca="1" si="41"/>
        <v>0</v>
      </c>
      <c r="Q165" s="67">
        <f t="shared" ca="1" si="42"/>
        <v>0</v>
      </c>
      <c r="R165" s="36" t="e">
        <f t="shared" ca="1" si="33"/>
        <v>#DIV/0!</v>
      </c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</row>
    <row r="166" spans="1:35" x14ac:dyDescent="0.2">
      <c r="A166" s="71"/>
      <c r="B166" s="71"/>
      <c r="C166" s="71"/>
      <c r="D166" s="72">
        <f t="shared" si="30"/>
        <v>0</v>
      </c>
      <c r="E166" s="72">
        <f t="shared" si="30"/>
        <v>0</v>
      </c>
      <c r="F166" s="67">
        <f t="shared" si="31"/>
        <v>0</v>
      </c>
      <c r="G166" s="67">
        <f t="shared" si="31"/>
        <v>0</v>
      </c>
      <c r="H166" s="67">
        <f t="shared" si="34"/>
        <v>0</v>
      </c>
      <c r="I166" s="67">
        <f t="shared" si="35"/>
        <v>0</v>
      </c>
      <c r="J166" s="67">
        <f t="shared" si="36"/>
        <v>0</v>
      </c>
      <c r="K166" s="67">
        <f t="shared" si="37"/>
        <v>0</v>
      </c>
      <c r="L166" s="67">
        <f t="shared" si="38"/>
        <v>0</v>
      </c>
      <c r="M166" s="67" t="e">
        <f t="shared" ca="1" si="32"/>
        <v>#DIV/0!</v>
      </c>
      <c r="N166" s="67" t="e">
        <f t="shared" ca="1" si="39"/>
        <v>#DIV/0!</v>
      </c>
      <c r="O166" s="84">
        <f t="shared" ca="1" si="40"/>
        <v>0</v>
      </c>
      <c r="P166" s="67">
        <f t="shared" ca="1" si="41"/>
        <v>0</v>
      </c>
      <c r="Q166" s="67">
        <f t="shared" ca="1" si="42"/>
        <v>0</v>
      </c>
      <c r="R166" s="36" t="e">
        <f t="shared" ca="1" si="33"/>
        <v>#DIV/0!</v>
      </c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</row>
    <row r="167" spans="1:35" x14ac:dyDescent="0.2">
      <c r="A167" s="71"/>
      <c r="B167" s="71"/>
      <c r="C167" s="71"/>
      <c r="D167" s="72">
        <f t="shared" si="30"/>
        <v>0</v>
      </c>
      <c r="E167" s="72">
        <f t="shared" si="30"/>
        <v>0</v>
      </c>
      <c r="F167" s="67">
        <f t="shared" si="31"/>
        <v>0</v>
      </c>
      <c r="G167" s="67">
        <f t="shared" si="31"/>
        <v>0</v>
      </c>
      <c r="H167" s="67">
        <f t="shared" si="34"/>
        <v>0</v>
      </c>
      <c r="I167" s="67">
        <f t="shared" si="35"/>
        <v>0</v>
      </c>
      <c r="J167" s="67">
        <f t="shared" si="36"/>
        <v>0</v>
      </c>
      <c r="K167" s="67">
        <f t="shared" si="37"/>
        <v>0</v>
      </c>
      <c r="L167" s="67">
        <f t="shared" si="38"/>
        <v>0</v>
      </c>
      <c r="M167" s="67" t="e">
        <f t="shared" ca="1" si="32"/>
        <v>#DIV/0!</v>
      </c>
      <c r="N167" s="67" t="e">
        <f t="shared" ca="1" si="39"/>
        <v>#DIV/0!</v>
      </c>
      <c r="O167" s="84">
        <f t="shared" ca="1" si="40"/>
        <v>0</v>
      </c>
      <c r="P167" s="67">
        <f t="shared" ca="1" si="41"/>
        <v>0</v>
      </c>
      <c r="Q167" s="67">
        <f t="shared" ca="1" si="42"/>
        <v>0</v>
      </c>
      <c r="R167" s="36" t="e">
        <f t="shared" ca="1" si="33"/>
        <v>#DIV/0!</v>
      </c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</row>
    <row r="168" spans="1:35" x14ac:dyDescent="0.2">
      <c r="A168" s="71"/>
      <c r="B168" s="71"/>
      <c r="C168" s="71"/>
      <c r="D168" s="72">
        <f t="shared" si="30"/>
        <v>0</v>
      </c>
      <c r="E168" s="72">
        <f t="shared" si="30"/>
        <v>0</v>
      </c>
      <c r="F168" s="67">
        <f t="shared" si="31"/>
        <v>0</v>
      </c>
      <c r="G168" s="67">
        <f t="shared" si="31"/>
        <v>0</v>
      </c>
      <c r="H168" s="67">
        <f t="shared" si="34"/>
        <v>0</v>
      </c>
      <c r="I168" s="67">
        <f t="shared" si="35"/>
        <v>0</v>
      </c>
      <c r="J168" s="67">
        <f t="shared" si="36"/>
        <v>0</v>
      </c>
      <c r="K168" s="67">
        <f t="shared" si="37"/>
        <v>0</v>
      </c>
      <c r="L168" s="67">
        <f t="shared" si="38"/>
        <v>0</v>
      </c>
      <c r="M168" s="67" t="e">
        <f t="shared" ca="1" si="32"/>
        <v>#DIV/0!</v>
      </c>
      <c r="N168" s="67" t="e">
        <f t="shared" ca="1" si="39"/>
        <v>#DIV/0!</v>
      </c>
      <c r="O168" s="84">
        <f t="shared" ca="1" si="40"/>
        <v>0</v>
      </c>
      <c r="P168" s="67">
        <f t="shared" ca="1" si="41"/>
        <v>0</v>
      </c>
      <c r="Q168" s="67">
        <f t="shared" ca="1" si="42"/>
        <v>0</v>
      </c>
      <c r="R168" s="36" t="e">
        <f t="shared" ca="1" si="33"/>
        <v>#DIV/0!</v>
      </c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</row>
    <row r="169" spans="1:35" x14ac:dyDescent="0.2">
      <c r="A169" s="71"/>
      <c r="B169" s="71"/>
      <c r="C169" s="71"/>
      <c r="D169" s="72">
        <f t="shared" si="30"/>
        <v>0</v>
      </c>
      <c r="E169" s="72">
        <f t="shared" si="30"/>
        <v>0</v>
      </c>
      <c r="F169" s="67">
        <f t="shared" si="31"/>
        <v>0</v>
      </c>
      <c r="G169" s="67">
        <f t="shared" si="31"/>
        <v>0</v>
      </c>
      <c r="H169" s="67">
        <f t="shared" si="34"/>
        <v>0</v>
      </c>
      <c r="I169" s="67">
        <f t="shared" si="35"/>
        <v>0</v>
      </c>
      <c r="J169" s="67">
        <f t="shared" si="36"/>
        <v>0</v>
      </c>
      <c r="K169" s="67">
        <f t="shared" si="37"/>
        <v>0</v>
      </c>
      <c r="L169" s="67">
        <f t="shared" si="38"/>
        <v>0</v>
      </c>
      <c r="M169" s="67" t="e">
        <f t="shared" ca="1" si="32"/>
        <v>#DIV/0!</v>
      </c>
      <c r="N169" s="67" t="e">
        <f t="shared" ca="1" si="39"/>
        <v>#DIV/0!</v>
      </c>
      <c r="O169" s="84">
        <f t="shared" ca="1" si="40"/>
        <v>0</v>
      </c>
      <c r="P169" s="67">
        <f t="shared" ca="1" si="41"/>
        <v>0</v>
      </c>
      <c r="Q169" s="67">
        <f t="shared" ca="1" si="42"/>
        <v>0</v>
      </c>
      <c r="R169" s="36" t="e">
        <f t="shared" ca="1" si="33"/>
        <v>#DIV/0!</v>
      </c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</row>
    <row r="170" spans="1:35" x14ac:dyDescent="0.2">
      <c r="A170" s="71"/>
      <c r="B170" s="71"/>
      <c r="C170" s="71"/>
      <c r="D170" s="72">
        <f t="shared" si="30"/>
        <v>0</v>
      </c>
      <c r="E170" s="72">
        <f t="shared" si="30"/>
        <v>0</v>
      </c>
      <c r="F170" s="67">
        <f t="shared" si="31"/>
        <v>0</v>
      </c>
      <c r="G170" s="67">
        <f t="shared" si="31"/>
        <v>0</v>
      </c>
      <c r="H170" s="67">
        <f t="shared" si="34"/>
        <v>0</v>
      </c>
      <c r="I170" s="67">
        <f t="shared" si="35"/>
        <v>0</v>
      </c>
      <c r="J170" s="67">
        <f t="shared" si="36"/>
        <v>0</v>
      </c>
      <c r="K170" s="67">
        <f t="shared" si="37"/>
        <v>0</v>
      </c>
      <c r="L170" s="67">
        <f t="shared" si="38"/>
        <v>0</v>
      </c>
      <c r="M170" s="67" t="e">
        <f t="shared" ca="1" si="32"/>
        <v>#DIV/0!</v>
      </c>
      <c r="N170" s="67" t="e">
        <f t="shared" ca="1" si="39"/>
        <v>#DIV/0!</v>
      </c>
      <c r="O170" s="84">
        <f t="shared" ca="1" si="40"/>
        <v>0</v>
      </c>
      <c r="P170" s="67">
        <f t="shared" ca="1" si="41"/>
        <v>0</v>
      </c>
      <c r="Q170" s="67">
        <f t="shared" ca="1" si="42"/>
        <v>0</v>
      </c>
      <c r="R170" s="36" t="e">
        <f t="shared" ca="1" si="33"/>
        <v>#DIV/0!</v>
      </c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</row>
    <row r="171" spans="1:35" x14ac:dyDescent="0.2">
      <c r="A171" s="71"/>
      <c r="B171" s="71"/>
      <c r="C171" s="71"/>
      <c r="D171" s="72">
        <f t="shared" si="30"/>
        <v>0</v>
      </c>
      <c r="E171" s="72">
        <f t="shared" si="30"/>
        <v>0</v>
      </c>
      <c r="F171" s="67">
        <f t="shared" si="31"/>
        <v>0</v>
      </c>
      <c r="G171" s="67">
        <f t="shared" si="31"/>
        <v>0</v>
      </c>
      <c r="H171" s="67">
        <f t="shared" si="34"/>
        <v>0</v>
      </c>
      <c r="I171" s="67">
        <f t="shared" si="35"/>
        <v>0</v>
      </c>
      <c r="J171" s="67">
        <f t="shared" si="36"/>
        <v>0</v>
      </c>
      <c r="K171" s="67">
        <f t="shared" si="37"/>
        <v>0</v>
      </c>
      <c r="L171" s="67">
        <f t="shared" si="38"/>
        <v>0</v>
      </c>
      <c r="M171" s="67" t="e">
        <f t="shared" ca="1" si="32"/>
        <v>#DIV/0!</v>
      </c>
      <c r="N171" s="67" t="e">
        <f t="shared" ca="1" si="39"/>
        <v>#DIV/0!</v>
      </c>
      <c r="O171" s="84">
        <f t="shared" ca="1" si="40"/>
        <v>0</v>
      </c>
      <c r="P171" s="67">
        <f t="shared" ca="1" si="41"/>
        <v>0</v>
      </c>
      <c r="Q171" s="67">
        <f t="shared" ca="1" si="42"/>
        <v>0</v>
      </c>
      <c r="R171" s="36" t="e">
        <f t="shared" ca="1" si="33"/>
        <v>#DIV/0!</v>
      </c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</row>
    <row r="172" spans="1:35" x14ac:dyDescent="0.2">
      <c r="A172" s="71"/>
      <c r="B172" s="71"/>
      <c r="C172" s="71"/>
      <c r="D172" s="72">
        <f t="shared" si="30"/>
        <v>0</v>
      </c>
      <c r="E172" s="72">
        <f t="shared" si="30"/>
        <v>0</v>
      </c>
      <c r="F172" s="67">
        <f t="shared" si="31"/>
        <v>0</v>
      </c>
      <c r="G172" s="67">
        <f t="shared" si="31"/>
        <v>0</v>
      </c>
      <c r="H172" s="67">
        <f t="shared" si="34"/>
        <v>0</v>
      </c>
      <c r="I172" s="67">
        <f t="shared" si="35"/>
        <v>0</v>
      </c>
      <c r="J172" s="67">
        <f t="shared" si="36"/>
        <v>0</v>
      </c>
      <c r="K172" s="67">
        <f t="shared" si="37"/>
        <v>0</v>
      </c>
      <c r="L172" s="67">
        <f t="shared" si="38"/>
        <v>0</v>
      </c>
      <c r="M172" s="67" t="e">
        <f t="shared" ca="1" si="32"/>
        <v>#DIV/0!</v>
      </c>
      <c r="N172" s="67" t="e">
        <f t="shared" ca="1" si="39"/>
        <v>#DIV/0!</v>
      </c>
      <c r="O172" s="84">
        <f t="shared" ca="1" si="40"/>
        <v>0</v>
      </c>
      <c r="P172" s="67">
        <f t="shared" ca="1" si="41"/>
        <v>0</v>
      </c>
      <c r="Q172" s="67">
        <f t="shared" ca="1" si="42"/>
        <v>0</v>
      </c>
      <c r="R172" s="36" t="e">
        <f t="shared" ca="1" si="33"/>
        <v>#DIV/0!</v>
      </c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</row>
    <row r="173" spans="1:35" x14ac:dyDescent="0.2">
      <c r="A173" s="71"/>
      <c r="B173" s="71"/>
      <c r="C173" s="71"/>
      <c r="D173" s="72">
        <f t="shared" si="30"/>
        <v>0</v>
      </c>
      <c r="E173" s="72">
        <f t="shared" si="30"/>
        <v>0</v>
      </c>
      <c r="F173" s="67">
        <f t="shared" si="31"/>
        <v>0</v>
      </c>
      <c r="G173" s="67">
        <f t="shared" si="31"/>
        <v>0</v>
      </c>
      <c r="H173" s="67">
        <f t="shared" si="34"/>
        <v>0</v>
      </c>
      <c r="I173" s="67">
        <f t="shared" si="35"/>
        <v>0</v>
      </c>
      <c r="J173" s="67">
        <f t="shared" si="36"/>
        <v>0</v>
      </c>
      <c r="K173" s="67">
        <f t="shared" si="37"/>
        <v>0</v>
      </c>
      <c r="L173" s="67">
        <f t="shared" si="38"/>
        <v>0</v>
      </c>
      <c r="M173" s="67" t="e">
        <f t="shared" ca="1" si="32"/>
        <v>#DIV/0!</v>
      </c>
      <c r="N173" s="67" t="e">
        <f t="shared" ca="1" si="39"/>
        <v>#DIV/0!</v>
      </c>
      <c r="O173" s="84">
        <f t="shared" ca="1" si="40"/>
        <v>0</v>
      </c>
      <c r="P173" s="67">
        <f t="shared" ca="1" si="41"/>
        <v>0</v>
      </c>
      <c r="Q173" s="67">
        <f t="shared" ca="1" si="42"/>
        <v>0</v>
      </c>
      <c r="R173" s="36" t="e">
        <f t="shared" ca="1" si="33"/>
        <v>#DIV/0!</v>
      </c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</row>
    <row r="174" spans="1:35" x14ac:dyDescent="0.2">
      <c r="A174" s="71"/>
      <c r="B174" s="71"/>
      <c r="C174" s="71"/>
      <c r="D174" s="72">
        <f t="shared" si="30"/>
        <v>0</v>
      </c>
      <c r="E174" s="72">
        <f t="shared" si="30"/>
        <v>0</v>
      </c>
      <c r="F174" s="67">
        <f t="shared" si="31"/>
        <v>0</v>
      </c>
      <c r="G174" s="67">
        <f t="shared" si="31"/>
        <v>0</v>
      </c>
      <c r="H174" s="67">
        <f t="shared" si="34"/>
        <v>0</v>
      </c>
      <c r="I174" s="67">
        <f t="shared" si="35"/>
        <v>0</v>
      </c>
      <c r="J174" s="67">
        <f t="shared" si="36"/>
        <v>0</v>
      </c>
      <c r="K174" s="67">
        <f t="shared" si="37"/>
        <v>0</v>
      </c>
      <c r="L174" s="67">
        <f t="shared" si="38"/>
        <v>0</v>
      </c>
      <c r="M174" s="67" t="e">
        <f t="shared" ca="1" si="32"/>
        <v>#DIV/0!</v>
      </c>
      <c r="N174" s="67" t="e">
        <f t="shared" ca="1" si="39"/>
        <v>#DIV/0!</v>
      </c>
      <c r="O174" s="84">
        <f t="shared" ca="1" si="40"/>
        <v>0</v>
      </c>
      <c r="P174" s="67">
        <f t="shared" ca="1" si="41"/>
        <v>0</v>
      </c>
      <c r="Q174" s="67">
        <f t="shared" ca="1" si="42"/>
        <v>0</v>
      </c>
      <c r="R174" s="36" t="e">
        <f t="shared" ca="1" si="33"/>
        <v>#DIV/0!</v>
      </c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</row>
    <row r="175" spans="1:35" x14ac:dyDescent="0.2">
      <c r="A175" s="71"/>
      <c r="B175" s="71"/>
      <c r="C175" s="71"/>
      <c r="D175" s="72">
        <f t="shared" si="30"/>
        <v>0</v>
      </c>
      <c r="E175" s="72">
        <f t="shared" si="30"/>
        <v>0</v>
      </c>
      <c r="F175" s="67">
        <f t="shared" si="31"/>
        <v>0</v>
      </c>
      <c r="G175" s="67">
        <f t="shared" si="31"/>
        <v>0</v>
      </c>
      <c r="H175" s="67">
        <f t="shared" si="34"/>
        <v>0</v>
      </c>
      <c r="I175" s="67">
        <f t="shared" si="35"/>
        <v>0</v>
      </c>
      <c r="J175" s="67">
        <f t="shared" si="36"/>
        <v>0</v>
      </c>
      <c r="K175" s="67">
        <f t="shared" si="37"/>
        <v>0</v>
      </c>
      <c r="L175" s="67">
        <f t="shared" si="38"/>
        <v>0</v>
      </c>
      <c r="M175" s="67" t="e">
        <f t="shared" ca="1" si="32"/>
        <v>#DIV/0!</v>
      </c>
      <c r="N175" s="67" t="e">
        <f t="shared" ca="1" si="39"/>
        <v>#DIV/0!</v>
      </c>
      <c r="O175" s="84">
        <f t="shared" ca="1" si="40"/>
        <v>0</v>
      </c>
      <c r="P175" s="67">
        <f t="shared" ca="1" si="41"/>
        <v>0</v>
      </c>
      <c r="Q175" s="67">
        <f t="shared" ca="1" si="42"/>
        <v>0</v>
      </c>
      <c r="R175" s="36" t="e">
        <f t="shared" ca="1" si="33"/>
        <v>#DIV/0!</v>
      </c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</row>
    <row r="176" spans="1:35" x14ac:dyDescent="0.2">
      <c r="A176" s="71"/>
      <c r="B176" s="71"/>
      <c r="C176" s="71"/>
      <c r="D176" s="72">
        <f t="shared" si="30"/>
        <v>0</v>
      </c>
      <c r="E176" s="72">
        <f t="shared" si="30"/>
        <v>0</v>
      </c>
      <c r="F176" s="67">
        <f t="shared" si="31"/>
        <v>0</v>
      </c>
      <c r="G176" s="67">
        <f t="shared" si="31"/>
        <v>0</v>
      </c>
      <c r="H176" s="67">
        <f t="shared" si="34"/>
        <v>0</v>
      </c>
      <c r="I176" s="67">
        <f t="shared" si="35"/>
        <v>0</v>
      </c>
      <c r="J176" s="67">
        <f t="shared" si="36"/>
        <v>0</v>
      </c>
      <c r="K176" s="67">
        <f t="shared" si="37"/>
        <v>0</v>
      </c>
      <c r="L176" s="67">
        <f t="shared" si="38"/>
        <v>0</v>
      </c>
      <c r="M176" s="67" t="e">
        <f t="shared" ca="1" si="32"/>
        <v>#DIV/0!</v>
      </c>
      <c r="N176" s="67" t="e">
        <f t="shared" ca="1" si="39"/>
        <v>#DIV/0!</v>
      </c>
      <c r="O176" s="84">
        <f t="shared" ca="1" si="40"/>
        <v>0</v>
      </c>
      <c r="P176" s="67">
        <f t="shared" ca="1" si="41"/>
        <v>0</v>
      </c>
      <c r="Q176" s="67">
        <f t="shared" ca="1" si="42"/>
        <v>0</v>
      </c>
      <c r="R176" s="36" t="e">
        <f t="shared" ca="1" si="33"/>
        <v>#DIV/0!</v>
      </c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</row>
    <row r="177" spans="1:35" x14ac:dyDescent="0.2">
      <c r="A177" s="71"/>
      <c r="B177" s="71"/>
      <c r="C177" s="71"/>
      <c r="D177" s="72">
        <f t="shared" si="30"/>
        <v>0</v>
      </c>
      <c r="E177" s="72">
        <f t="shared" si="30"/>
        <v>0</v>
      </c>
      <c r="F177" s="67">
        <f t="shared" si="31"/>
        <v>0</v>
      </c>
      <c r="G177" s="67">
        <f t="shared" si="31"/>
        <v>0</v>
      </c>
      <c r="H177" s="67">
        <f t="shared" si="34"/>
        <v>0</v>
      </c>
      <c r="I177" s="67">
        <f t="shared" si="35"/>
        <v>0</v>
      </c>
      <c r="J177" s="67">
        <f t="shared" si="36"/>
        <v>0</v>
      </c>
      <c r="K177" s="67">
        <f t="shared" si="37"/>
        <v>0</v>
      </c>
      <c r="L177" s="67">
        <f t="shared" si="38"/>
        <v>0</v>
      </c>
      <c r="M177" s="67" t="e">
        <f t="shared" ca="1" si="32"/>
        <v>#DIV/0!</v>
      </c>
      <c r="N177" s="67" t="e">
        <f t="shared" ca="1" si="39"/>
        <v>#DIV/0!</v>
      </c>
      <c r="O177" s="84">
        <f t="shared" ca="1" si="40"/>
        <v>0</v>
      </c>
      <c r="P177" s="67">
        <f t="shared" ca="1" si="41"/>
        <v>0</v>
      </c>
      <c r="Q177" s="67">
        <f t="shared" ca="1" si="42"/>
        <v>0</v>
      </c>
      <c r="R177" s="36" t="e">
        <f t="shared" ca="1" si="33"/>
        <v>#DIV/0!</v>
      </c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</row>
    <row r="178" spans="1:35" x14ac:dyDescent="0.2">
      <c r="A178" s="71"/>
      <c r="B178" s="71"/>
      <c r="C178" s="71"/>
      <c r="D178" s="72">
        <f t="shared" si="30"/>
        <v>0</v>
      </c>
      <c r="E178" s="72">
        <f t="shared" si="30"/>
        <v>0</v>
      </c>
      <c r="F178" s="67">
        <f t="shared" si="31"/>
        <v>0</v>
      </c>
      <c r="G178" s="67">
        <f t="shared" si="31"/>
        <v>0</v>
      </c>
      <c r="H178" s="67">
        <f t="shared" si="34"/>
        <v>0</v>
      </c>
      <c r="I178" s="67">
        <f t="shared" si="35"/>
        <v>0</v>
      </c>
      <c r="J178" s="67">
        <f t="shared" si="36"/>
        <v>0</v>
      </c>
      <c r="K178" s="67">
        <f t="shared" si="37"/>
        <v>0</v>
      </c>
      <c r="L178" s="67">
        <f t="shared" si="38"/>
        <v>0</v>
      </c>
      <c r="M178" s="67" t="e">
        <f t="shared" ca="1" si="32"/>
        <v>#DIV/0!</v>
      </c>
      <c r="N178" s="67" t="e">
        <f t="shared" ca="1" si="39"/>
        <v>#DIV/0!</v>
      </c>
      <c r="O178" s="84">
        <f t="shared" ca="1" si="40"/>
        <v>0</v>
      </c>
      <c r="P178" s="67">
        <f t="shared" ca="1" si="41"/>
        <v>0</v>
      </c>
      <c r="Q178" s="67">
        <f t="shared" ca="1" si="42"/>
        <v>0</v>
      </c>
      <c r="R178" s="36" t="e">
        <f t="shared" ca="1" si="33"/>
        <v>#DIV/0!</v>
      </c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</row>
    <row r="179" spans="1:35" x14ac:dyDescent="0.2">
      <c r="A179" s="71"/>
      <c r="B179" s="71"/>
      <c r="C179" s="71"/>
      <c r="D179" s="72">
        <f t="shared" si="30"/>
        <v>0</v>
      </c>
      <c r="E179" s="72">
        <f t="shared" si="30"/>
        <v>0</v>
      </c>
      <c r="F179" s="67">
        <f t="shared" si="31"/>
        <v>0</v>
      </c>
      <c r="G179" s="67">
        <f t="shared" si="31"/>
        <v>0</v>
      </c>
      <c r="H179" s="67">
        <f t="shared" si="34"/>
        <v>0</v>
      </c>
      <c r="I179" s="67">
        <f t="shared" si="35"/>
        <v>0</v>
      </c>
      <c r="J179" s="67">
        <f t="shared" si="36"/>
        <v>0</v>
      </c>
      <c r="K179" s="67">
        <f t="shared" si="37"/>
        <v>0</v>
      </c>
      <c r="L179" s="67">
        <f t="shared" si="38"/>
        <v>0</v>
      </c>
      <c r="M179" s="67" t="e">
        <f t="shared" ca="1" si="32"/>
        <v>#DIV/0!</v>
      </c>
      <c r="N179" s="67" t="e">
        <f t="shared" ca="1" si="39"/>
        <v>#DIV/0!</v>
      </c>
      <c r="O179" s="84">
        <f t="shared" ca="1" si="40"/>
        <v>0</v>
      </c>
      <c r="P179" s="67">
        <f t="shared" ca="1" si="41"/>
        <v>0</v>
      </c>
      <c r="Q179" s="67">
        <f t="shared" ca="1" si="42"/>
        <v>0</v>
      </c>
      <c r="R179" s="36" t="e">
        <f t="shared" ca="1" si="33"/>
        <v>#DIV/0!</v>
      </c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</row>
    <row r="180" spans="1:35" x14ac:dyDescent="0.2">
      <c r="A180" s="71"/>
      <c r="B180" s="71"/>
      <c r="C180" s="71"/>
      <c r="D180" s="72">
        <f t="shared" si="30"/>
        <v>0</v>
      </c>
      <c r="E180" s="72">
        <f t="shared" si="30"/>
        <v>0</v>
      </c>
      <c r="F180" s="67">
        <f t="shared" si="31"/>
        <v>0</v>
      </c>
      <c r="G180" s="67">
        <f t="shared" si="31"/>
        <v>0</v>
      </c>
      <c r="H180" s="67">
        <f t="shared" si="34"/>
        <v>0</v>
      </c>
      <c r="I180" s="67">
        <f t="shared" si="35"/>
        <v>0</v>
      </c>
      <c r="J180" s="67">
        <f t="shared" si="36"/>
        <v>0</v>
      </c>
      <c r="K180" s="67">
        <f t="shared" si="37"/>
        <v>0</v>
      </c>
      <c r="L180" s="67">
        <f t="shared" si="38"/>
        <v>0</v>
      </c>
      <c r="M180" s="67" t="e">
        <f t="shared" ca="1" si="32"/>
        <v>#DIV/0!</v>
      </c>
      <c r="N180" s="67" t="e">
        <f t="shared" ca="1" si="39"/>
        <v>#DIV/0!</v>
      </c>
      <c r="O180" s="84">
        <f t="shared" ca="1" si="40"/>
        <v>0</v>
      </c>
      <c r="P180" s="67">
        <f t="shared" ca="1" si="41"/>
        <v>0</v>
      </c>
      <c r="Q180" s="67">
        <f t="shared" ca="1" si="42"/>
        <v>0</v>
      </c>
      <c r="R180" s="36" t="e">
        <f t="shared" ca="1" si="33"/>
        <v>#DIV/0!</v>
      </c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</row>
    <row r="181" spans="1:35" x14ac:dyDescent="0.2">
      <c r="A181" s="71"/>
      <c r="B181" s="71"/>
      <c r="C181" s="71"/>
      <c r="D181" s="72">
        <f t="shared" si="30"/>
        <v>0</v>
      </c>
      <c r="E181" s="72">
        <f t="shared" si="30"/>
        <v>0</v>
      </c>
      <c r="F181" s="67">
        <f t="shared" si="31"/>
        <v>0</v>
      </c>
      <c r="G181" s="67">
        <f t="shared" si="31"/>
        <v>0</v>
      </c>
      <c r="H181" s="67">
        <f t="shared" si="34"/>
        <v>0</v>
      </c>
      <c r="I181" s="67">
        <f t="shared" si="35"/>
        <v>0</v>
      </c>
      <c r="J181" s="67">
        <f t="shared" si="36"/>
        <v>0</v>
      </c>
      <c r="K181" s="67">
        <f t="shared" si="37"/>
        <v>0</v>
      </c>
      <c r="L181" s="67">
        <f t="shared" si="38"/>
        <v>0</v>
      </c>
      <c r="M181" s="67" t="e">
        <f t="shared" ca="1" si="32"/>
        <v>#DIV/0!</v>
      </c>
      <c r="N181" s="67" t="e">
        <f t="shared" ca="1" si="39"/>
        <v>#DIV/0!</v>
      </c>
      <c r="O181" s="84">
        <f t="shared" ca="1" si="40"/>
        <v>0</v>
      </c>
      <c r="P181" s="67">
        <f t="shared" ca="1" si="41"/>
        <v>0</v>
      </c>
      <c r="Q181" s="67">
        <f t="shared" ca="1" si="42"/>
        <v>0</v>
      </c>
      <c r="R181" s="36" t="e">
        <f t="shared" ca="1" si="33"/>
        <v>#DIV/0!</v>
      </c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</row>
    <row r="182" spans="1:35" x14ac:dyDescent="0.2">
      <c r="A182" s="71"/>
      <c r="B182" s="71"/>
      <c r="C182" s="71"/>
      <c r="D182" s="72">
        <f t="shared" si="30"/>
        <v>0</v>
      </c>
      <c r="E182" s="72">
        <f t="shared" si="30"/>
        <v>0</v>
      </c>
      <c r="F182" s="67">
        <f t="shared" si="31"/>
        <v>0</v>
      </c>
      <c r="G182" s="67">
        <f t="shared" si="31"/>
        <v>0</v>
      </c>
      <c r="H182" s="67">
        <f t="shared" si="34"/>
        <v>0</v>
      </c>
      <c r="I182" s="67">
        <f t="shared" si="35"/>
        <v>0</v>
      </c>
      <c r="J182" s="67">
        <f t="shared" si="36"/>
        <v>0</v>
      </c>
      <c r="K182" s="67">
        <f t="shared" si="37"/>
        <v>0</v>
      </c>
      <c r="L182" s="67">
        <f t="shared" si="38"/>
        <v>0</v>
      </c>
      <c r="M182" s="67" t="e">
        <f t="shared" ca="1" si="32"/>
        <v>#DIV/0!</v>
      </c>
      <c r="N182" s="67" t="e">
        <f t="shared" ca="1" si="39"/>
        <v>#DIV/0!</v>
      </c>
      <c r="O182" s="84">
        <f t="shared" ca="1" si="40"/>
        <v>0</v>
      </c>
      <c r="P182" s="67">
        <f t="shared" ca="1" si="41"/>
        <v>0</v>
      </c>
      <c r="Q182" s="67">
        <f t="shared" ca="1" si="42"/>
        <v>0</v>
      </c>
      <c r="R182" s="36" t="e">
        <f t="shared" ca="1" si="33"/>
        <v>#DIV/0!</v>
      </c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</row>
    <row r="183" spans="1:35" x14ac:dyDescent="0.2">
      <c r="A183" s="71"/>
      <c r="B183" s="71"/>
      <c r="C183" s="71"/>
      <c r="D183" s="72">
        <f t="shared" si="30"/>
        <v>0</v>
      </c>
      <c r="E183" s="72">
        <f t="shared" si="30"/>
        <v>0</v>
      </c>
      <c r="F183" s="67">
        <f t="shared" si="31"/>
        <v>0</v>
      </c>
      <c r="G183" s="67">
        <f t="shared" si="31"/>
        <v>0</v>
      </c>
      <c r="H183" s="67">
        <f t="shared" si="34"/>
        <v>0</v>
      </c>
      <c r="I183" s="67">
        <f t="shared" si="35"/>
        <v>0</v>
      </c>
      <c r="J183" s="67">
        <f t="shared" si="36"/>
        <v>0</v>
      </c>
      <c r="K183" s="67">
        <f t="shared" si="37"/>
        <v>0</v>
      </c>
      <c r="L183" s="67">
        <f t="shared" si="38"/>
        <v>0</v>
      </c>
      <c r="M183" s="67" t="e">
        <f t="shared" ca="1" si="32"/>
        <v>#DIV/0!</v>
      </c>
      <c r="N183" s="67" t="e">
        <f t="shared" ca="1" si="39"/>
        <v>#DIV/0!</v>
      </c>
      <c r="O183" s="84">
        <f t="shared" ca="1" si="40"/>
        <v>0</v>
      </c>
      <c r="P183" s="67">
        <f t="shared" ca="1" si="41"/>
        <v>0</v>
      </c>
      <c r="Q183" s="67">
        <f t="shared" ca="1" si="42"/>
        <v>0</v>
      </c>
      <c r="R183" s="36" t="e">
        <f t="shared" ca="1" si="33"/>
        <v>#DIV/0!</v>
      </c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</row>
    <row r="184" spans="1:35" x14ac:dyDescent="0.2">
      <c r="A184" s="71"/>
      <c r="B184" s="71"/>
      <c r="C184" s="71"/>
      <c r="D184" s="72">
        <f t="shared" si="30"/>
        <v>0</v>
      </c>
      <c r="E184" s="72">
        <f t="shared" si="30"/>
        <v>0</v>
      </c>
      <c r="F184" s="67">
        <f t="shared" si="31"/>
        <v>0</v>
      </c>
      <c r="G184" s="67">
        <f t="shared" si="31"/>
        <v>0</v>
      </c>
      <c r="H184" s="67">
        <f t="shared" si="34"/>
        <v>0</v>
      </c>
      <c r="I184" s="67">
        <f t="shared" si="35"/>
        <v>0</v>
      </c>
      <c r="J184" s="67">
        <f t="shared" si="36"/>
        <v>0</v>
      </c>
      <c r="K184" s="67">
        <f t="shared" si="37"/>
        <v>0</v>
      </c>
      <c r="L184" s="67">
        <f t="shared" si="38"/>
        <v>0</v>
      </c>
      <c r="M184" s="67" t="e">
        <f t="shared" ca="1" si="32"/>
        <v>#DIV/0!</v>
      </c>
      <c r="N184" s="67" t="e">
        <f t="shared" ca="1" si="39"/>
        <v>#DIV/0!</v>
      </c>
      <c r="O184" s="84">
        <f t="shared" ca="1" si="40"/>
        <v>0</v>
      </c>
      <c r="P184" s="67">
        <f t="shared" ca="1" si="41"/>
        <v>0</v>
      </c>
      <c r="Q184" s="67">
        <f t="shared" ca="1" si="42"/>
        <v>0</v>
      </c>
      <c r="R184" s="36" t="e">
        <f t="shared" ca="1" si="33"/>
        <v>#DIV/0!</v>
      </c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</row>
    <row r="185" spans="1:35" x14ac:dyDescent="0.2">
      <c r="A185" s="71"/>
      <c r="B185" s="71"/>
      <c r="C185" s="71"/>
      <c r="D185" s="72">
        <f t="shared" si="30"/>
        <v>0</v>
      </c>
      <c r="E185" s="72">
        <f t="shared" si="30"/>
        <v>0</v>
      </c>
      <c r="F185" s="67">
        <f t="shared" si="31"/>
        <v>0</v>
      </c>
      <c r="G185" s="67">
        <f t="shared" si="31"/>
        <v>0</v>
      </c>
      <c r="H185" s="67">
        <f t="shared" si="34"/>
        <v>0</v>
      </c>
      <c r="I185" s="67">
        <f t="shared" si="35"/>
        <v>0</v>
      </c>
      <c r="J185" s="67">
        <f t="shared" si="36"/>
        <v>0</v>
      </c>
      <c r="K185" s="67">
        <f t="shared" si="37"/>
        <v>0</v>
      </c>
      <c r="L185" s="67">
        <f t="shared" si="38"/>
        <v>0</v>
      </c>
      <c r="M185" s="67" t="e">
        <f t="shared" ca="1" si="32"/>
        <v>#DIV/0!</v>
      </c>
      <c r="N185" s="67" t="e">
        <f t="shared" ca="1" si="39"/>
        <v>#DIV/0!</v>
      </c>
      <c r="O185" s="84">
        <f t="shared" ca="1" si="40"/>
        <v>0</v>
      </c>
      <c r="P185" s="67">
        <f t="shared" ca="1" si="41"/>
        <v>0</v>
      </c>
      <c r="Q185" s="67">
        <f t="shared" ca="1" si="42"/>
        <v>0</v>
      </c>
      <c r="R185" s="36" t="e">
        <f t="shared" ca="1" si="33"/>
        <v>#DIV/0!</v>
      </c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</row>
    <row r="186" spans="1:35" x14ac:dyDescent="0.2">
      <c r="A186" s="71"/>
      <c r="B186" s="71"/>
      <c r="C186" s="71"/>
      <c r="D186" s="72">
        <f t="shared" si="30"/>
        <v>0</v>
      </c>
      <c r="E186" s="72">
        <f t="shared" si="30"/>
        <v>0</v>
      </c>
      <c r="F186" s="67">
        <f t="shared" si="31"/>
        <v>0</v>
      </c>
      <c r="G186" s="67">
        <f t="shared" si="31"/>
        <v>0</v>
      </c>
      <c r="H186" s="67">
        <f t="shared" si="34"/>
        <v>0</v>
      </c>
      <c r="I186" s="67">
        <f t="shared" si="35"/>
        <v>0</v>
      </c>
      <c r="J186" s="67">
        <f t="shared" si="36"/>
        <v>0</v>
      </c>
      <c r="K186" s="67">
        <f t="shared" si="37"/>
        <v>0</v>
      </c>
      <c r="L186" s="67">
        <f t="shared" si="38"/>
        <v>0</v>
      </c>
      <c r="M186" s="67" t="e">
        <f t="shared" ca="1" si="32"/>
        <v>#DIV/0!</v>
      </c>
      <c r="N186" s="67" t="e">
        <f t="shared" ca="1" si="39"/>
        <v>#DIV/0!</v>
      </c>
      <c r="O186" s="84">
        <f t="shared" ca="1" si="40"/>
        <v>0</v>
      </c>
      <c r="P186" s="67">
        <f t="shared" ca="1" si="41"/>
        <v>0</v>
      </c>
      <c r="Q186" s="67">
        <f t="shared" ca="1" si="42"/>
        <v>0</v>
      </c>
      <c r="R186" s="36" t="e">
        <f t="shared" ca="1" si="33"/>
        <v>#DIV/0!</v>
      </c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</row>
    <row r="187" spans="1:35" x14ac:dyDescent="0.2">
      <c r="A187" s="71"/>
      <c r="B187" s="71"/>
      <c r="C187" s="71"/>
      <c r="D187" s="72">
        <f t="shared" si="30"/>
        <v>0</v>
      </c>
      <c r="E187" s="72">
        <f t="shared" si="30"/>
        <v>0</v>
      </c>
      <c r="F187" s="67">
        <f t="shared" si="31"/>
        <v>0</v>
      </c>
      <c r="G187" s="67">
        <f t="shared" si="31"/>
        <v>0</v>
      </c>
      <c r="H187" s="67">
        <f t="shared" si="34"/>
        <v>0</v>
      </c>
      <c r="I187" s="67">
        <f t="shared" si="35"/>
        <v>0</v>
      </c>
      <c r="J187" s="67">
        <f t="shared" si="36"/>
        <v>0</v>
      </c>
      <c r="K187" s="67">
        <f t="shared" si="37"/>
        <v>0</v>
      </c>
      <c r="L187" s="67">
        <f t="shared" si="38"/>
        <v>0</v>
      </c>
      <c r="M187" s="67" t="e">
        <f t="shared" ca="1" si="32"/>
        <v>#DIV/0!</v>
      </c>
      <c r="N187" s="67" t="e">
        <f t="shared" ca="1" si="39"/>
        <v>#DIV/0!</v>
      </c>
      <c r="O187" s="84">
        <f t="shared" ca="1" si="40"/>
        <v>0</v>
      </c>
      <c r="P187" s="67">
        <f t="shared" ca="1" si="41"/>
        <v>0</v>
      </c>
      <c r="Q187" s="67">
        <f t="shared" ca="1" si="42"/>
        <v>0</v>
      </c>
      <c r="R187" s="36" t="e">
        <f t="shared" ca="1" si="33"/>
        <v>#DIV/0!</v>
      </c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</row>
    <row r="188" spans="1:35" x14ac:dyDescent="0.2">
      <c r="A188" s="71"/>
      <c r="B188" s="71"/>
      <c r="C188" s="71"/>
      <c r="D188" s="72">
        <f t="shared" si="30"/>
        <v>0</v>
      </c>
      <c r="E188" s="72">
        <f t="shared" si="30"/>
        <v>0</v>
      </c>
      <c r="F188" s="67">
        <f t="shared" si="31"/>
        <v>0</v>
      </c>
      <c r="G188" s="67">
        <f t="shared" si="31"/>
        <v>0</v>
      </c>
      <c r="H188" s="67">
        <f t="shared" si="34"/>
        <v>0</v>
      </c>
      <c r="I188" s="67">
        <f t="shared" si="35"/>
        <v>0</v>
      </c>
      <c r="J188" s="67">
        <f t="shared" si="36"/>
        <v>0</v>
      </c>
      <c r="K188" s="67">
        <f t="shared" si="37"/>
        <v>0</v>
      </c>
      <c r="L188" s="67">
        <f t="shared" si="38"/>
        <v>0</v>
      </c>
      <c r="M188" s="67" t="e">
        <f t="shared" ca="1" si="32"/>
        <v>#DIV/0!</v>
      </c>
      <c r="N188" s="67" t="e">
        <f t="shared" ca="1" si="39"/>
        <v>#DIV/0!</v>
      </c>
      <c r="O188" s="84">
        <f t="shared" ca="1" si="40"/>
        <v>0</v>
      </c>
      <c r="P188" s="67">
        <f t="shared" ca="1" si="41"/>
        <v>0</v>
      </c>
      <c r="Q188" s="67">
        <f t="shared" ca="1" si="42"/>
        <v>0</v>
      </c>
      <c r="R188" s="36" t="e">
        <f t="shared" ca="1" si="33"/>
        <v>#DIV/0!</v>
      </c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</row>
    <row r="189" spans="1:35" x14ac:dyDescent="0.2">
      <c r="A189" s="71"/>
      <c r="B189" s="71"/>
      <c r="C189" s="71"/>
      <c r="D189" s="72">
        <f t="shared" si="30"/>
        <v>0</v>
      </c>
      <c r="E189" s="72">
        <f t="shared" si="30"/>
        <v>0</v>
      </c>
      <c r="F189" s="67">
        <f t="shared" si="31"/>
        <v>0</v>
      </c>
      <c r="G189" s="67">
        <f t="shared" si="31"/>
        <v>0</v>
      </c>
      <c r="H189" s="67">
        <f t="shared" si="34"/>
        <v>0</v>
      </c>
      <c r="I189" s="67">
        <f t="shared" si="35"/>
        <v>0</v>
      </c>
      <c r="J189" s="67">
        <f t="shared" si="36"/>
        <v>0</v>
      </c>
      <c r="K189" s="67">
        <f t="shared" si="37"/>
        <v>0</v>
      </c>
      <c r="L189" s="67">
        <f t="shared" si="38"/>
        <v>0</v>
      </c>
      <c r="M189" s="67" t="e">
        <f t="shared" ca="1" si="32"/>
        <v>#DIV/0!</v>
      </c>
      <c r="N189" s="67" t="e">
        <f t="shared" ca="1" si="39"/>
        <v>#DIV/0!</v>
      </c>
      <c r="O189" s="84">
        <f t="shared" ca="1" si="40"/>
        <v>0</v>
      </c>
      <c r="P189" s="67">
        <f t="shared" ca="1" si="41"/>
        <v>0</v>
      </c>
      <c r="Q189" s="67">
        <f t="shared" ca="1" si="42"/>
        <v>0</v>
      </c>
      <c r="R189" s="36" t="e">
        <f t="shared" ca="1" si="33"/>
        <v>#DIV/0!</v>
      </c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</row>
    <row r="190" spans="1:35" x14ac:dyDescent="0.2">
      <c r="A190" s="71"/>
      <c r="B190" s="71"/>
      <c r="C190" s="71"/>
      <c r="D190" s="72">
        <f t="shared" si="30"/>
        <v>0</v>
      </c>
      <c r="E190" s="72">
        <f t="shared" si="30"/>
        <v>0</v>
      </c>
      <c r="F190" s="67">
        <f t="shared" si="31"/>
        <v>0</v>
      </c>
      <c r="G190" s="67">
        <f t="shared" si="31"/>
        <v>0</v>
      </c>
      <c r="H190" s="67">
        <f t="shared" si="34"/>
        <v>0</v>
      </c>
      <c r="I190" s="67">
        <f t="shared" si="35"/>
        <v>0</v>
      </c>
      <c r="J190" s="67">
        <f t="shared" si="36"/>
        <v>0</v>
      </c>
      <c r="K190" s="67">
        <f t="shared" si="37"/>
        <v>0</v>
      </c>
      <c r="L190" s="67">
        <f t="shared" si="38"/>
        <v>0</v>
      </c>
      <c r="M190" s="67" t="e">
        <f t="shared" ca="1" si="32"/>
        <v>#DIV/0!</v>
      </c>
      <c r="N190" s="67" t="e">
        <f t="shared" ca="1" si="39"/>
        <v>#DIV/0!</v>
      </c>
      <c r="O190" s="84">
        <f t="shared" ca="1" si="40"/>
        <v>0</v>
      </c>
      <c r="P190" s="67">
        <f t="shared" ca="1" si="41"/>
        <v>0</v>
      </c>
      <c r="Q190" s="67">
        <f t="shared" ca="1" si="42"/>
        <v>0</v>
      </c>
      <c r="R190" s="36" t="e">
        <f t="shared" ca="1" si="33"/>
        <v>#DIV/0!</v>
      </c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</row>
    <row r="191" spans="1:35" x14ac:dyDescent="0.2">
      <c r="A191" s="71"/>
      <c r="B191" s="71"/>
      <c r="C191" s="71"/>
      <c r="D191" s="72">
        <f t="shared" si="30"/>
        <v>0</v>
      </c>
      <c r="E191" s="72">
        <f t="shared" si="30"/>
        <v>0</v>
      </c>
      <c r="F191" s="67">
        <f t="shared" si="31"/>
        <v>0</v>
      </c>
      <c r="G191" s="67">
        <f t="shared" si="31"/>
        <v>0</v>
      </c>
      <c r="H191" s="67">
        <f t="shared" si="34"/>
        <v>0</v>
      </c>
      <c r="I191" s="67">
        <f t="shared" si="35"/>
        <v>0</v>
      </c>
      <c r="J191" s="67">
        <f t="shared" si="36"/>
        <v>0</v>
      </c>
      <c r="K191" s="67">
        <f t="shared" si="37"/>
        <v>0</v>
      </c>
      <c r="L191" s="67">
        <f t="shared" si="38"/>
        <v>0</v>
      </c>
      <c r="M191" s="67" t="e">
        <f t="shared" ca="1" si="32"/>
        <v>#DIV/0!</v>
      </c>
      <c r="N191" s="67" t="e">
        <f t="shared" ca="1" si="39"/>
        <v>#DIV/0!</v>
      </c>
      <c r="O191" s="84">
        <f t="shared" ca="1" si="40"/>
        <v>0</v>
      </c>
      <c r="P191" s="67">
        <f t="shared" ca="1" si="41"/>
        <v>0</v>
      </c>
      <c r="Q191" s="67">
        <f t="shared" ca="1" si="42"/>
        <v>0</v>
      </c>
      <c r="R191" s="36" t="e">
        <f t="shared" ca="1" si="33"/>
        <v>#DIV/0!</v>
      </c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</row>
    <row r="192" spans="1:35" x14ac:dyDescent="0.2">
      <c r="A192" s="71"/>
      <c r="B192" s="71"/>
      <c r="C192" s="71"/>
      <c r="D192" s="72">
        <f t="shared" si="30"/>
        <v>0</v>
      </c>
      <c r="E192" s="72">
        <f t="shared" si="30"/>
        <v>0</v>
      </c>
      <c r="F192" s="67">
        <f t="shared" si="31"/>
        <v>0</v>
      </c>
      <c r="G192" s="67">
        <f t="shared" si="31"/>
        <v>0</v>
      </c>
      <c r="H192" s="67">
        <f t="shared" si="34"/>
        <v>0</v>
      </c>
      <c r="I192" s="67">
        <f t="shared" si="35"/>
        <v>0</v>
      </c>
      <c r="J192" s="67">
        <f t="shared" si="36"/>
        <v>0</v>
      </c>
      <c r="K192" s="67">
        <f t="shared" si="37"/>
        <v>0</v>
      </c>
      <c r="L192" s="67">
        <f t="shared" si="38"/>
        <v>0</v>
      </c>
      <c r="M192" s="67" t="e">
        <f t="shared" ca="1" si="32"/>
        <v>#DIV/0!</v>
      </c>
      <c r="N192" s="67" t="e">
        <f t="shared" ca="1" si="39"/>
        <v>#DIV/0!</v>
      </c>
      <c r="O192" s="84">
        <f t="shared" ca="1" si="40"/>
        <v>0</v>
      </c>
      <c r="P192" s="67">
        <f t="shared" ca="1" si="41"/>
        <v>0</v>
      </c>
      <c r="Q192" s="67">
        <f t="shared" ca="1" si="42"/>
        <v>0</v>
      </c>
      <c r="R192" s="36" t="e">
        <f t="shared" ca="1" si="33"/>
        <v>#DIV/0!</v>
      </c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</row>
    <row r="193" spans="1:35" x14ac:dyDescent="0.2">
      <c r="A193" s="71"/>
      <c r="B193" s="71"/>
      <c r="C193" s="71"/>
      <c r="D193" s="72">
        <f t="shared" si="30"/>
        <v>0</v>
      </c>
      <c r="E193" s="72">
        <f t="shared" si="30"/>
        <v>0</v>
      </c>
      <c r="F193" s="67">
        <f t="shared" si="31"/>
        <v>0</v>
      </c>
      <c r="G193" s="67">
        <f t="shared" si="31"/>
        <v>0</v>
      </c>
      <c r="H193" s="67">
        <f t="shared" si="34"/>
        <v>0</v>
      </c>
      <c r="I193" s="67">
        <f t="shared" si="35"/>
        <v>0</v>
      </c>
      <c r="J193" s="67">
        <f t="shared" si="36"/>
        <v>0</v>
      </c>
      <c r="K193" s="67">
        <f t="shared" si="37"/>
        <v>0</v>
      </c>
      <c r="L193" s="67">
        <f t="shared" si="38"/>
        <v>0</v>
      </c>
      <c r="M193" s="67" t="e">
        <f t="shared" ca="1" si="32"/>
        <v>#DIV/0!</v>
      </c>
      <c r="N193" s="67" t="e">
        <f t="shared" ca="1" si="39"/>
        <v>#DIV/0!</v>
      </c>
      <c r="O193" s="84">
        <f t="shared" ca="1" si="40"/>
        <v>0</v>
      </c>
      <c r="P193" s="67">
        <f t="shared" ca="1" si="41"/>
        <v>0</v>
      </c>
      <c r="Q193" s="67">
        <f t="shared" ca="1" si="42"/>
        <v>0</v>
      </c>
      <c r="R193" s="36" t="e">
        <f t="shared" ca="1" si="33"/>
        <v>#DIV/0!</v>
      </c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</row>
    <row r="194" spans="1:35" x14ac:dyDescent="0.2">
      <c r="A194" s="71"/>
      <c r="B194" s="71"/>
      <c r="C194" s="71"/>
      <c r="D194" s="72">
        <f t="shared" si="30"/>
        <v>0</v>
      </c>
      <c r="E194" s="72">
        <f t="shared" si="30"/>
        <v>0</v>
      </c>
      <c r="F194" s="67">
        <f t="shared" si="31"/>
        <v>0</v>
      </c>
      <c r="G194" s="67">
        <f t="shared" si="31"/>
        <v>0</v>
      </c>
      <c r="H194" s="67">
        <f t="shared" si="34"/>
        <v>0</v>
      </c>
      <c r="I194" s="67">
        <f t="shared" si="35"/>
        <v>0</v>
      </c>
      <c r="J194" s="67">
        <f t="shared" si="36"/>
        <v>0</v>
      </c>
      <c r="K194" s="67">
        <f t="shared" si="37"/>
        <v>0</v>
      </c>
      <c r="L194" s="67">
        <f t="shared" si="38"/>
        <v>0</v>
      </c>
      <c r="M194" s="67" t="e">
        <f t="shared" ca="1" si="32"/>
        <v>#DIV/0!</v>
      </c>
      <c r="N194" s="67" t="e">
        <f t="shared" ca="1" si="39"/>
        <v>#DIV/0!</v>
      </c>
      <c r="O194" s="84">
        <f t="shared" ca="1" si="40"/>
        <v>0</v>
      </c>
      <c r="P194" s="67">
        <f t="shared" ca="1" si="41"/>
        <v>0</v>
      </c>
      <c r="Q194" s="67">
        <f t="shared" ca="1" si="42"/>
        <v>0</v>
      </c>
      <c r="R194" s="36" t="e">
        <f t="shared" ca="1" si="33"/>
        <v>#DIV/0!</v>
      </c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</row>
    <row r="195" spans="1:35" x14ac:dyDescent="0.2">
      <c r="A195" s="71"/>
      <c r="B195" s="71"/>
      <c r="C195" s="71"/>
      <c r="D195" s="72">
        <f t="shared" si="30"/>
        <v>0</v>
      </c>
      <c r="E195" s="72">
        <f t="shared" si="30"/>
        <v>0</v>
      </c>
      <c r="F195" s="67">
        <f t="shared" si="31"/>
        <v>0</v>
      </c>
      <c r="G195" s="67">
        <f t="shared" si="31"/>
        <v>0</v>
      </c>
      <c r="H195" s="67">
        <f t="shared" si="34"/>
        <v>0</v>
      </c>
      <c r="I195" s="67">
        <f t="shared" si="35"/>
        <v>0</v>
      </c>
      <c r="J195" s="67">
        <f t="shared" si="36"/>
        <v>0</v>
      </c>
      <c r="K195" s="67">
        <f t="shared" si="37"/>
        <v>0</v>
      </c>
      <c r="L195" s="67">
        <f t="shared" si="38"/>
        <v>0</v>
      </c>
      <c r="M195" s="67" t="e">
        <f t="shared" ca="1" si="32"/>
        <v>#DIV/0!</v>
      </c>
      <c r="N195" s="67" t="e">
        <f t="shared" ca="1" si="39"/>
        <v>#DIV/0!</v>
      </c>
      <c r="O195" s="84">
        <f t="shared" ca="1" si="40"/>
        <v>0</v>
      </c>
      <c r="P195" s="67">
        <f t="shared" ca="1" si="41"/>
        <v>0</v>
      </c>
      <c r="Q195" s="67">
        <f t="shared" ca="1" si="42"/>
        <v>0</v>
      </c>
      <c r="R195" s="36" t="e">
        <f t="shared" ca="1" si="33"/>
        <v>#DIV/0!</v>
      </c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</row>
    <row r="196" spans="1:35" x14ac:dyDescent="0.2">
      <c r="A196" s="71"/>
      <c r="B196" s="71"/>
      <c r="C196" s="71"/>
      <c r="D196" s="72">
        <f t="shared" si="30"/>
        <v>0</v>
      </c>
      <c r="E196" s="72">
        <f t="shared" si="30"/>
        <v>0</v>
      </c>
      <c r="F196" s="67">
        <f t="shared" si="31"/>
        <v>0</v>
      </c>
      <c r="G196" s="67">
        <f t="shared" si="31"/>
        <v>0</v>
      </c>
      <c r="H196" s="67">
        <f t="shared" si="34"/>
        <v>0</v>
      </c>
      <c r="I196" s="67">
        <f t="shared" si="35"/>
        <v>0</v>
      </c>
      <c r="J196" s="67">
        <f t="shared" si="36"/>
        <v>0</v>
      </c>
      <c r="K196" s="67">
        <f t="shared" si="37"/>
        <v>0</v>
      </c>
      <c r="L196" s="67">
        <f t="shared" si="38"/>
        <v>0</v>
      </c>
      <c r="M196" s="67" t="e">
        <f t="shared" ca="1" si="32"/>
        <v>#DIV/0!</v>
      </c>
      <c r="N196" s="67" t="e">
        <f t="shared" ca="1" si="39"/>
        <v>#DIV/0!</v>
      </c>
      <c r="O196" s="84">
        <f t="shared" ca="1" si="40"/>
        <v>0</v>
      </c>
      <c r="P196" s="67">
        <f t="shared" ca="1" si="41"/>
        <v>0</v>
      </c>
      <c r="Q196" s="67">
        <f t="shared" ca="1" si="42"/>
        <v>0</v>
      </c>
      <c r="R196" s="36" t="e">
        <f t="shared" ca="1" si="33"/>
        <v>#DIV/0!</v>
      </c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</row>
    <row r="197" spans="1:35" x14ac:dyDescent="0.2">
      <c r="A197" s="71"/>
      <c r="B197" s="71"/>
      <c r="C197" s="71"/>
      <c r="D197" s="72">
        <f t="shared" si="30"/>
        <v>0</v>
      </c>
      <c r="E197" s="72">
        <f t="shared" si="30"/>
        <v>0</v>
      </c>
      <c r="F197" s="67">
        <f t="shared" si="31"/>
        <v>0</v>
      </c>
      <c r="G197" s="67">
        <f t="shared" si="31"/>
        <v>0</v>
      </c>
      <c r="H197" s="67">
        <f t="shared" si="34"/>
        <v>0</v>
      </c>
      <c r="I197" s="67">
        <f t="shared" si="35"/>
        <v>0</v>
      </c>
      <c r="J197" s="67">
        <f t="shared" si="36"/>
        <v>0</v>
      </c>
      <c r="K197" s="67">
        <f t="shared" si="37"/>
        <v>0</v>
      </c>
      <c r="L197" s="67">
        <f t="shared" si="38"/>
        <v>0</v>
      </c>
      <c r="M197" s="67" t="e">
        <f t="shared" ca="1" si="32"/>
        <v>#DIV/0!</v>
      </c>
      <c r="N197" s="67" t="e">
        <f t="shared" ca="1" si="39"/>
        <v>#DIV/0!</v>
      </c>
      <c r="O197" s="84">
        <f t="shared" ca="1" si="40"/>
        <v>0</v>
      </c>
      <c r="P197" s="67">
        <f t="shared" ca="1" si="41"/>
        <v>0</v>
      </c>
      <c r="Q197" s="67">
        <f t="shared" ca="1" si="42"/>
        <v>0</v>
      </c>
      <c r="R197" s="36" t="e">
        <f t="shared" ca="1" si="33"/>
        <v>#DIV/0!</v>
      </c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</row>
    <row r="198" spans="1:35" x14ac:dyDescent="0.2">
      <c r="A198" s="71"/>
      <c r="B198" s="71"/>
      <c r="C198" s="71"/>
      <c r="D198" s="72">
        <f t="shared" si="30"/>
        <v>0</v>
      </c>
      <c r="E198" s="72">
        <f t="shared" si="30"/>
        <v>0</v>
      </c>
      <c r="F198" s="67">
        <f t="shared" si="31"/>
        <v>0</v>
      </c>
      <c r="G198" s="67">
        <f t="shared" si="31"/>
        <v>0</v>
      </c>
      <c r="H198" s="67">
        <f t="shared" si="34"/>
        <v>0</v>
      </c>
      <c r="I198" s="67">
        <f t="shared" si="35"/>
        <v>0</v>
      </c>
      <c r="J198" s="67">
        <f t="shared" si="36"/>
        <v>0</v>
      </c>
      <c r="K198" s="67">
        <f t="shared" si="37"/>
        <v>0</v>
      </c>
      <c r="L198" s="67">
        <f t="shared" si="38"/>
        <v>0</v>
      </c>
      <c r="M198" s="67" t="e">
        <f t="shared" ca="1" si="32"/>
        <v>#DIV/0!</v>
      </c>
      <c r="N198" s="67" t="e">
        <f t="shared" ca="1" si="39"/>
        <v>#DIV/0!</v>
      </c>
      <c r="O198" s="84">
        <f t="shared" ca="1" si="40"/>
        <v>0</v>
      </c>
      <c r="P198" s="67">
        <f t="shared" ca="1" si="41"/>
        <v>0</v>
      </c>
      <c r="Q198" s="67">
        <f t="shared" ca="1" si="42"/>
        <v>0</v>
      </c>
      <c r="R198" s="36" t="e">
        <f t="shared" ca="1" si="33"/>
        <v>#DIV/0!</v>
      </c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</row>
    <row r="199" spans="1:35" x14ac:dyDescent="0.2">
      <c r="A199" s="71"/>
      <c r="B199" s="71"/>
      <c r="C199" s="71"/>
      <c r="D199" s="72">
        <f t="shared" si="30"/>
        <v>0</v>
      </c>
      <c r="E199" s="72">
        <f t="shared" si="30"/>
        <v>0</v>
      </c>
      <c r="F199" s="67">
        <f t="shared" si="31"/>
        <v>0</v>
      </c>
      <c r="G199" s="67">
        <f t="shared" si="31"/>
        <v>0</v>
      </c>
      <c r="H199" s="67">
        <f t="shared" si="34"/>
        <v>0</v>
      </c>
      <c r="I199" s="67">
        <f t="shared" si="35"/>
        <v>0</v>
      </c>
      <c r="J199" s="67">
        <f t="shared" si="36"/>
        <v>0</v>
      </c>
      <c r="K199" s="67">
        <f t="shared" si="37"/>
        <v>0</v>
      </c>
      <c r="L199" s="67">
        <f t="shared" si="38"/>
        <v>0</v>
      </c>
      <c r="M199" s="67" t="e">
        <f t="shared" ca="1" si="32"/>
        <v>#DIV/0!</v>
      </c>
      <c r="N199" s="67" t="e">
        <f t="shared" ca="1" si="39"/>
        <v>#DIV/0!</v>
      </c>
      <c r="O199" s="84">
        <f t="shared" ca="1" si="40"/>
        <v>0</v>
      </c>
      <c r="P199" s="67">
        <f t="shared" ca="1" si="41"/>
        <v>0</v>
      </c>
      <c r="Q199" s="67">
        <f t="shared" ca="1" si="42"/>
        <v>0</v>
      </c>
      <c r="R199" s="36" t="e">
        <f t="shared" ca="1" si="33"/>
        <v>#DIV/0!</v>
      </c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</row>
    <row r="200" spans="1:35" x14ac:dyDescent="0.2">
      <c r="A200" s="71"/>
      <c r="B200" s="71"/>
      <c r="C200" s="71"/>
      <c r="D200" s="72">
        <f t="shared" si="30"/>
        <v>0</v>
      </c>
      <c r="E200" s="72">
        <f t="shared" si="30"/>
        <v>0</v>
      </c>
      <c r="F200" s="67">
        <f t="shared" si="31"/>
        <v>0</v>
      </c>
      <c r="G200" s="67">
        <f t="shared" si="31"/>
        <v>0</v>
      </c>
      <c r="H200" s="67">
        <f t="shared" si="34"/>
        <v>0</v>
      </c>
      <c r="I200" s="67">
        <f t="shared" si="35"/>
        <v>0</v>
      </c>
      <c r="J200" s="67">
        <f t="shared" si="36"/>
        <v>0</v>
      </c>
      <c r="K200" s="67">
        <f t="shared" si="37"/>
        <v>0</v>
      </c>
      <c r="L200" s="67">
        <f t="shared" si="38"/>
        <v>0</v>
      </c>
      <c r="M200" s="67" t="e">
        <f t="shared" ca="1" si="32"/>
        <v>#DIV/0!</v>
      </c>
      <c r="N200" s="67" t="e">
        <f t="shared" ca="1" si="39"/>
        <v>#DIV/0!</v>
      </c>
      <c r="O200" s="84">
        <f t="shared" ca="1" si="40"/>
        <v>0</v>
      </c>
      <c r="P200" s="67">
        <f t="shared" ca="1" si="41"/>
        <v>0</v>
      </c>
      <c r="Q200" s="67">
        <f t="shared" ca="1" si="42"/>
        <v>0</v>
      </c>
      <c r="R200" s="36" t="e">
        <f t="shared" ca="1" si="33"/>
        <v>#DIV/0!</v>
      </c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</row>
    <row r="201" spans="1:35" x14ac:dyDescent="0.2">
      <c r="A201" s="71"/>
      <c r="B201" s="71"/>
      <c r="C201" s="71"/>
      <c r="D201" s="72">
        <f t="shared" si="30"/>
        <v>0</v>
      </c>
      <c r="E201" s="72">
        <f t="shared" si="30"/>
        <v>0</v>
      </c>
      <c r="F201" s="67">
        <f t="shared" si="31"/>
        <v>0</v>
      </c>
      <c r="G201" s="67">
        <f t="shared" si="31"/>
        <v>0</v>
      </c>
      <c r="H201" s="67">
        <f t="shared" si="34"/>
        <v>0</v>
      </c>
      <c r="I201" s="67">
        <f t="shared" si="35"/>
        <v>0</v>
      </c>
      <c r="J201" s="67">
        <f t="shared" si="36"/>
        <v>0</v>
      </c>
      <c r="K201" s="67">
        <f t="shared" si="37"/>
        <v>0</v>
      </c>
      <c r="L201" s="67">
        <f t="shared" si="38"/>
        <v>0</v>
      </c>
      <c r="M201" s="67" t="e">
        <f t="shared" ca="1" si="32"/>
        <v>#DIV/0!</v>
      </c>
      <c r="N201" s="67" t="e">
        <f t="shared" ca="1" si="39"/>
        <v>#DIV/0!</v>
      </c>
      <c r="O201" s="84">
        <f t="shared" ca="1" si="40"/>
        <v>0</v>
      </c>
      <c r="P201" s="67">
        <f t="shared" ca="1" si="41"/>
        <v>0</v>
      </c>
      <c r="Q201" s="67">
        <f t="shared" ca="1" si="42"/>
        <v>0</v>
      </c>
      <c r="R201" s="36" t="e">
        <f t="shared" ca="1" si="33"/>
        <v>#DIV/0!</v>
      </c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</row>
    <row r="202" spans="1:35" x14ac:dyDescent="0.2">
      <c r="A202" s="71"/>
      <c r="B202" s="71"/>
      <c r="C202" s="71"/>
      <c r="D202" s="72">
        <f t="shared" si="30"/>
        <v>0</v>
      </c>
      <c r="E202" s="72">
        <f t="shared" si="30"/>
        <v>0</v>
      </c>
      <c r="F202" s="67">
        <f t="shared" si="31"/>
        <v>0</v>
      </c>
      <c r="G202" s="67">
        <f t="shared" si="31"/>
        <v>0</v>
      </c>
      <c r="H202" s="67">
        <f t="shared" si="34"/>
        <v>0</v>
      </c>
      <c r="I202" s="67">
        <f t="shared" si="35"/>
        <v>0</v>
      </c>
      <c r="J202" s="67">
        <f t="shared" si="36"/>
        <v>0</v>
      </c>
      <c r="K202" s="67">
        <f t="shared" si="37"/>
        <v>0</v>
      </c>
      <c r="L202" s="67">
        <f t="shared" si="38"/>
        <v>0</v>
      </c>
      <c r="M202" s="67" t="e">
        <f t="shared" ca="1" si="32"/>
        <v>#DIV/0!</v>
      </c>
      <c r="N202" s="67" t="e">
        <f t="shared" ca="1" si="39"/>
        <v>#DIV/0!</v>
      </c>
      <c r="O202" s="84">
        <f t="shared" ca="1" si="40"/>
        <v>0</v>
      </c>
      <c r="P202" s="67">
        <f t="shared" ca="1" si="41"/>
        <v>0</v>
      </c>
      <c r="Q202" s="67">
        <f t="shared" ca="1" si="42"/>
        <v>0</v>
      </c>
      <c r="R202" s="36" t="e">
        <f t="shared" ca="1" si="33"/>
        <v>#DIV/0!</v>
      </c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</row>
    <row r="203" spans="1:35" x14ac:dyDescent="0.2">
      <c r="A203" s="71"/>
      <c r="B203" s="71"/>
      <c r="C203" s="71"/>
      <c r="D203" s="72">
        <f t="shared" si="30"/>
        <v>0</v>
      </c>
      <c r="E203" s="72">
        <f t="shared" si="30"/>
        <v>0</v>
      </c>
      <c r="F203" s="67">
        <f t="shared" si="31"/>
        <v>0</v>
      </c>
      <c r="G203" s="67">
        <f t="shared" si="31"/>
        <v>0</v>
      </c>
      <c r="H203" s="67">
        <f t="shared" si="34"/>
        <v>0</v>
      </c>
      <c r="I203" s="67">
        <f t="shared" si="35"/>
        <v>0</v>
      </c>
      <c r="J203" s="67">
        <f t="shared" si="36"/>
        <v>0</v>
      </c>
      <c r="K203" s="67">
        <f t="shared" si="37"/>
        <v>0</v>
      </c>
      <c r="L203" s="67">
        <f t="shared" si="38"/>
        <v>0</v>
      </c>
      <c r="M203" s="67" t="e">
        <f t="shared" ca="1" si="32"/>
        <v>#DIV/0!</v>
      </c>
      <c r="N203" s="67" t="e">
        <f t="shared" ca="1" si="39"/>
        <v>#DIV/0!</v>
      </c>
      <c r="O203" s="84">
        <f t="shared" ca="1" si="40"/>
        <v>0</v>
      </c>
      <c r="P203" s="67">
        <f t="shared" ca="1" si="41"/>
        <v>0</v>
      </c>
      <c r="Q203" s="67">
        <f t="shared" ca="1" si="42"/>
        <v>0</v>
      </c>
      <c r="R203" s="36" t="e">
        <f t="shared" ca="1" si="33"/>
        <v>#DIV/0!</v>
      </c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</row>
    <row r="204" spans="1:35" x14ac:dyDescent="0.2">
      <c r="A204" s="71"/>
      <c r="B204" s="71"/>
      <c r="C204" s="71"/>
      <c r="D204" s="72">
        <f t="shared" si="30"/>
        <v>0</v>
      </c>
      <c r="E204" s="72">
        <f t="shared" si="30"/>
        <v>0</v>
      </c>
      <c r="F204" s="67">
        <f t="shared" si="31"/>
        <v>0</v>
      </c>
      <c r="G204" s="67">
        <f t="shared" si="31"/>
        <v>0</v>
      </c>
      <c r="H204" s="67">
        <f t="shared" si="34"/>
        <v>0</v>
      </c>
      <c r="I204" s="67">
        <f t="shared" si="35"/>
        <v>0</v>
      </c>
      <c r="J204" s="67">
        <f t="shared" si="36"/>
        <v>0</v>
      </c>
      <c r="K204" s="67">
        <f t="shared" si="37"/>
        <v>0</v>
      </c>
      <c r="L204" s="67">
        <f t="shared" si="38"/>
        <v>0</v>
      </c>
      <c r="M204" s="67" t="e">
        <f t="shared" ca="1" si="32"/>
        <v>#DIV/0!</v>
      </c>
      <c r="N204" s="67" t="e">
        <f t="shared" ca="1" si="39"/>
        <v>#DIV/0!</v>
      </c>
      <c r="O204" s="84">
        <f t="shared" ca="1" si="40"/>
        <v>0</v>
      </c>
      <c r="P204" s="67">
        <f t="shared" ca="1" si="41"/>
        <v>0</v>
      </c>
      <c r="Q204" s="67">
        <f t="shared" ca="1" si="42"/>
        <v>0</v>
      </c>
      <c r="R204" s="36" t="e">
        <f t="shared" ca="1" si="33"/>
        <v>#DIV/0!</v>
      </c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</row>
    <row r="205" spans="1:35" x14ac:dyDescent="0.2">
      <c r="A205" s="71"/>
      <c r="B205" s="71"/>
      <c r="C205" s="71"/>
      <c r="D205" s="72">
        <f t="shared" si="30"/>
        <v>0</v>
      </c>
      <c r="E205" s="72">
        <f t="shared" si="30"/>
        <v>0</v>
      </c>
      <c r="F205" s="67">
        <f t="shared" si="31"/>
        <v>0</v>
      </c>
      <c r="G205" s="67">
        <f t="shared" si="31"/>
        <v>0</v>
      </c>
      <c r="H205" s="67">
        <f t="shared" si="34"/>
        <v>0</v>
      </c>
      <c r="I205" s="67">
        <f t="shared" si="35"/>
        <v>0</v>
      </c>
      <c r="J205" s="67">
        <f t="shared" si="36"/>
        <v>0</v>
      </c>
      <c r="K205" s="67">
        <f t="shared" si="37"/>
        <v>0</v>
      </c>
      <c r="L205" s="67">
        <f t="shared" si="38"/>
        <v>0</v>
      </c>
      <c r="M205" s="67" t="e">
        <f t="shared" ca="1" si="32"/>
        <v>#DIV/0!</v>
      </c>
      <c r="N205" s="67" t="e">
        <f t="shared" ca="1" si="39"/>
        <v>#DIV/0!</v>
      </c>
      <c r="O205" s="84">
        <f t="shared" ca="1" si="40"/>
        <v>0</v>
      </c>
      <c r="P205" s="67">
        <f t="shared" ca="1" si="41"/>
        <v>0</v>
      </c>
      <c r="Q205" s="67">
        <f t="shared" ca="1" si="42"/>
        <v>0</v>
      </c>
      <c r="R205" s="36" t="e">
        <f t="shared" ca="1" si="33"/>
        <v>#DIV/0!</v>
      </c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</row>
    <row r="206" spans="1:35" x14ac:dyDescent="0.2">
      <c r="A206" s="71"/>
      <c r="B206" s="71"/>
      <c r="C206" s="71"/>
      <c r="D206" s="72">
        <f t="shared" si="30"/>
        <v>0</v>
      </c>
      <c r="E206" s="72">
        <f t="shared" si="30"/>
        <v>0</v>
      </c>
      <c r="F206" s="67">
        <f t="shared" si="31"/>
        <v>0</v>
      </c>
      <c r="G206" s="67">
        <f t="shared" si="31"/>
        <v>0</v>
      </c>
      <c r="H206" s="67">
        <f t="shared" si="34"/>
        <v>0</v>
      </c>
      <c r="I206" s="67">
        <f t="shared" si="35"/>
        <v>0</v>
      </c>
      <c r="J206" s="67">
        <f t="shared" si="36"/>
        <v>0</v>
      </c>
      <c r="K206" s="67">
        <f t="shared" si="37"/>
        <v>0</v>
      </c>
      <c r="L206" s="67">
        <f t="shared" si="38"/>
        <v>0</v>
      </c>
      <c r="M206" s="67" t="e">
        <f t="shared" ca="1" si="32"/>
        <v>#DIV/0!</v>
      </c>
      <c r="N206" s="67" t="e">
        <f t="shared" ca="1" si="39"/>
        <v>#DIV/0!</v>
      </c>
      <c r="O206" s="84">
        <f t="shared" ca="1" si="40"/>
        <v>0</v>
      </c>
      <c r="P206" s="67">
        <f t="shared" ca="1" si="41"/>
        <v>0</v>
      </c>
      <c r="Q206" s="67">
        <f t="shared" ca="1" si="42"/>
        <v>0</v>
      </c>
      <c r="R206" s="36" t="e">
        <f t="shared" ca="1" si="33"/>
        <v>#DIV/0!</v>
      </c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</row>
    <row r="207" spans="1:35" x14ac:dyDescent="0.2">
      <c r="A207" s="71"/>
      <c r="B207" s="71"/>
      <c r="C207" s="71"/>
      <c r="D207" s="72">
        <f t="shared" si="30"/>
        <v>0</v>
      </c>
      <c r="E207" s="72">
        <f t="shared" si="30"/>
        <v>0</v>
      </c>
      <c r="F207" s="67">
        <f t="shared" si="31"/>
        <v>0</v>
      </c>
      <c r="G207" s="67">
        <f t="shared" si="31"/>
        <v>0</v>
      </c>
      <c r="H207" s="67">
        <f t="shared" si="34"/>
        <v>0</v>
      </c>
      <c r="I207" s="67">
        <f t="shared" si="35"/>
        <v>0</v>
      </c>
      <c r="J207" s="67">
        <f t="shared" si="36"/>
        <v>0</v>
      </c>
      <c r="K207" s="67">
        <f t="shared" si="37"/>
        <v>0</v>
      </c>
      <c r="L207" s="67">
        <f t="shared" si="38"/>
        <v>0</v>
      </c>
      <c r="M207" s="67" t="e">
        <f t="shared" ca="1" si="32"/>
        <v>#DIV/0!</v>
      </c>
      <c r="N207" s="67" t="e">
        <f t="shared" ca="1" si="39"/>
        <v>#DIV/0!</v>
      </c>
      <c r="O207" s="84">
        <f t="shared" ca="1" si="40"/>
        <v>0</v>
      </c>
      <c r="P207" s="67">
        <f t="shared" ca="1" si="41"/>
        <v>0</v>
      </c>
      <c r="Q207" s="67">
        <f t="shared" ca="1" si="42"/>
        <v>0</v>
      </c>
      <c r="R207" s="36" t="e">
        <f t="shared" ca="1" si="33"/>
        <v>#DIV/0!</v>
      </c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</row>
    <row r="208" spans="1:35" x14ac:dyDescent="0.2">
      <c r="A208" s="71"/>
      <c r="B208" s="71"/>
      <c r="C208" s="71"/>
      <c r="D208" s="72">
        <f t="shared" si="30"/>
        <v>0</v>
      </c>
      <c r="E208" s="72">
        <f t="shared" si="30"/>
        <v>0</v>
      </c>
      <c r="F208" s="67">
        <f t="shared" si="31"/>
        <v>0</v>
      </c>
      <c r="G208" s="67">
        <f t="shared" si="31"/>
        <v>0</v>
      </c>
      <c r="H208" s="67">
        <f t="shared" si="34"/>
        <v>0</v>
      </c>
      <c r="I208" s="67">
        <f t="shared" si="35"/>
        <v>0</v>
      </c>
      <c r="J208" s="67">
        <f t="shared" si="36"/>
        <v>0</v>
      </c>
      <c r="K208" s="67">
        <f t="shared" si="37"/>
        <v>0</v>
      </c>
      <c r="L208" s="67">
        <f t="shared" si="38"/>
        <v>0</v>
      </c>
      <c r="M208" s="67" t="e">
        <f t="shared" ca="1" si="32"/>
        <v>#DIV/0!</v>
      </c>
      <c r="N208" s="67" t="e">
        <f t="shared" ca="1" si="39"/>
        <v>#DIV/0!</v>
      </c>
      <c r="O208" s="84">
        <f t="shared" ca="1" si="40"/>
        <v>0</v>
      </c>
      <c r="P208" s="67">
        <f t="shared" ca="1" si="41"/>
        <v>0</v>
      </c>
      <c r="Q208" s="67">
        <f t="shared" ca="1" si="42"/>
        <v>0</v>
      </c>
      <c r="R208" s="36" t="e">
        <f t="shared" ca="1" si="33"/>
        <v>#DIV/0!</v>
      </c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</row>
    <row r="209" spans="1:35" x14ac:dyDescent="0.2">
      <c r="A209" s="71"/>
      <c r="B209" s="71"/>
      <c r="C209" s="71"/>
      <c r="D209" s="72">
        <f t="shared" ref="D209:E272" si="43">A209/A$18</f>
        <v>0</v>
      </c>
      <c r="E209" s="72">
        <f t="shared" si="43"/>
        <v>0</v>
      </c>
      <c r="F209" s="67">
        <f t="shared" ref="F209:G272" si="44">$C209*D209</f>
        <v>0</v>
      </c>
      <c r="G209" s="67">
        <f t="shared" si="44"/>
        <v>0</v>
      </c>
      <c r="H209" s="67">
        <f t="shared" si="34"/>
        <v>0</v>
      </c>
      <c r="I209" s="67">
        <f t="shared" si="35"/>
        <v>0</v>
      </c>
      <c r="J209" s="67">
        <f t="shared" si="36"/>
        <v>0</v>
      </c>
      <c r="K209" s="67">
        <f t="shared" si="37"/>
        <v>0</v>
      </c>
      <c r="L209" s="67">
        <f t="shared" si="38"/>
        <v>0</v>
      </c>
      <c r="M209" s="67" t="e">
        <f t="shared" ca="1" si="32"/>
        <v>#DIV/0!</v>
      </c>
      <c r="N209" s="67" t="e">
        <f t="shared" ca="1" si="39"/>
        <v>#DIV/0!</v>
      </c>
      <c r="O209" s="84">
        <f t="shared" ca="1" si="40"/>
        <v>0</v>
      </c>
      <c r="P209" s="67">
        <f t="shared" ca="1" si="41"/>
        <v>0</v>
      </c>
      <c r="Q209" s="67">
        <f t="shared" ca="1" si="42"/>
        <v>0</v>
      </c>
      <c r="R209" s="36" t="e">
        <f t="shared" ca="1" si="33"/>
        <v>#DIV/0!</v>
      </c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</row>
    <row r="210" spans="1:35" x14ac:dyDescent="0.2">
      <c r="A210" s="71"/>
      <c r="B210" s="71"/>
      <c r="C210" s="71"/>
      <c r="D210" s="72">
        <f t="shared" si="43"/>
        <v>0</v>
      </c>
      <c r="E210" s="72">
        <f t="shared" si="43"/>
        <v>0</v>
      </c>
      <c r="F210" s="67">
        <f t="shared" si="44"/>
        <v>0</v>
      </c>
      <c r="G210" s="67">
        <f t="shared" si="44"/>
        <v>0</v>
      </c>
      <c r="H210" s="67">
        <f t="shared" si="34"/>
        <v>0</v>
      </c>
      <c r="I210" s="67">
        <f t="shared" si="35"/>
        <v>0</v>
      </c>
      <c r="J210" s="67">
        <f t="shared" si="36"/>
        <v>0</v>
      </c>
      <c r="K210" s="67">
        <f t="shared" si="37"/>
        <v>0</v>
      </c>
      <c r="L210" s="67">
        <f t="shared" si="38"/>
        <v>0</v>
      </c>
      <c r="M210" s="67" t="e">
        <f t="shared" ca="1" si="32"/>
        <v>#DIV/0!</v>
      </c>
      <c r="N210" s="67" t="e">
        <f t="shared" ca="1" si="39"/>
        <v>#DIV/0!</v>
      </c>
      <c r="O210" s="84">
        <f t="shared" ca="1" si="40"/>
        <v>0</v>
      </c>
      <c r="P210" s="67">
        <f t="shared" ca="1" si="41"/>
        <v>0</v>
      </c>
      <c r="Q210" s="67">
        <f t="shared" ca="1" si="42"/>
        <v>0</v>
      </c>
      <c r="R210" s="36" t="e">
        <f t="shared" ca="1" si="33"/>
        <v>#DIV/0!</v>
      </c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</row>
    <row r="211" spans="1:35" x14ac:dyDescent="0.2">
      <c r="A211" s="71"/>
      <c r="B211" s="71"/>
      <c r="C211" s="71"/>
      <c r="D211" s="72">
        <f t="shared" si="43"/>
        <v>0</v>
      </c>
      <c r="E211" s="72">
        <f t="shared" si="43"/>
        <v>0</v>
      </c>
      <c r="F211" s="67">
        <f t="shared" si="44"/>
        <v>0</v>
      </c>
      <c r="G211" s="67">
        <f t="shared" si="44"/>
        <v>0</v>
      </c>
      <c r="H211" s="67">
        <f t="shared" si="34"/>
        <v>0</v>
      </c>
      <c r="I211" s="67">
        <f t="shared" si="35"/>
        <v>0</v>
      </c>
      <c r="J211" s="67">
        <f t="shared" si="36"/>
        <v>0</v>
      </c>
      <c r="K211" s="67">
        <f t="shared" si="37"/>
        <v>0</v>
      </c>
      <c r="L211" s="67">
        <f t="shared" si="38"/>
        <v>0</v>
      </c>
      <c r="M211" s="67" t="e">
        <f t="shared" ca="1" si="32"/>
        <v>#DIV/0!</v>
      </c>
      <c r="N211" s="67" t="e">
        <f t="shared" ca="1" si="39"/>
        <v>#DIV/0!</v>
      </c>
      <c r="O211" s="84">
        <f t="shared" ca="1" si="40"/>
        <v>0</v>
      </c>
      <c r="P211" s="67">
        <f t="shared" ca="1" si="41"/>
        <v>0</v>
      </c>
      <c r="Q211" s="67">
        <f t="shared" ca="1" si="42"/>
        <v>0</v>
      </c>
      <c r="R211" s="36" t="e">
        <f t="shared" ca="1" si="33"/>
        <v>#DIV/0!</v>
      </c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</row>
    <row r="212" spans="1:35" x14ac:dyDescent="0.2">
      <c r="A212" s="71"/>
      <c r="B212" s="71"/>
      <c r="C212" s="71"/>
      <c r="D212" s="72">
        <f t="shared" si="43"/>
        <v>0</v>
      </c>
      <c r="E212" s="72">
        <f t="shared" si="43"/>
        <v>0</v>
      </c>
      <c r="F212" s="67">
        <f t="shared" si="44"/>
        <v>0</v>
      </c>
      <c r="G212" s="67">
        <f t="shared" si="44"/>
        <v>0</v>
      </c>
      <c r="H212" s="67">
        <f t="shared" si="34"/>
        <v>0</v>
      </c>
      <c r="I212" s="67">
        <f t="shared" si="35"/>
        <v>0</v>
      </c>
      <c r="J212" s="67">
        <f t="shared" si="36"/>
        <v>0</v>
      </c>
      <c r="K212" s="67">
        <f t="shared" si="37"/>
        <v>0</v>
      </c>
      <c r="L212" s="67">
        <f t="shared" si="38"/>
        <v>0</v>
      </c>
      <c r="M212" s="67" t="e">
        <f t="shared" ca="1" si="32"/>
        <v>#DIV/0!</v>
      </c>
      <c r="N212" s="67" t="e">
        <f t="shared" ca="1" si="39"/>
        <v>#DIV/0!</v>
      </c>
      <c r="O212" s="84">
        <f t="shared" ca="1" si="40"/>
        <v>0</v>
      </c>
      <c r="P212" s="67">
        <f t="shared" ca="1" si="41"/>
        <v>0</v>
      </c>
      <c r="Q212" s="67">
        <f t="shared" ca="1" si="42"/>
        <v>0</v>
      </c>
      <c r="R212" s="36" t="e">
        <f t="shared" ca="1" si="33"/>
        <v>#DIV/0!</v>
      </c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</row>
    <row r="213" spans="1:35" x14ac:dyDescent="0.2">
      <c r="A213" s="71"/>
      <c r="B213" s="71"/>
      <c r="C213" s="71"/>
      <c r="D213" s="72">
        <f t="shared" si="43"/>
        <v>0</v>
      </c>
      <c r="E213" s="72">
        <f t="shared" si="43"/>
        <v>0</v>
      </c>
      <c r="F213" s="67">
        <f t="shared" si="44"/>
        <v>0</v>
      </c>
      <c r="G213" s="67">
        <f t="shared" si="44"/>
        <v>0</v>
      </c>
      <c r="H213" s="67">
        <f t="shared" si="34"/>
        <v>0</v>
      </c>
      <c r="I213" s="67">
        <f t="shared" si="35"/>
        <v>0</v>
      </c>
      <c r="J213" s="67">
        <f t="shared" si="36"/>
        <v>0</v>
      </c>
      <c r="K213" s="67">
        <f t="shared" si="37"/>
        <v>0</v>
      </c>
      <c r="L213" s="67">
        <f t="shared" si="38"/>
        <v>0</v>
      </c>
      <c r="M213" s="67" t="e">
        <f t="shared" ref="M213:M276" ca="1" si="45">+E$4+E$5*D213+E$6*D213^2</f>
        <v>#DIV/0!</v>
      </c>
      <c r="N213" s="67" t="e">
        <f t="shared" ca="1" si="39"/>
        <v>#DIV/0!</v>
      </c>
      <c r="O213" s="84">
        <f t="shared" ca="1" si="40"/>
        <v>0</v>
      </c>
      <c r="P213" s="67">
        <f t="shared" ca="1" si="41"/>
        <v>0</v>
      </c>
      <c r="Q213" s="67">
        <f t="shared" ca="1" si="42"/>
        <v>0</v>
      </c>
      <c r="R213" s="36" t="e">
        <f t="shared" ref="R213:R276" ca="1" si="46">+E213-M213</f>
        <v>#DIV/0!</v>
      </c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</row>
    <row r="214" spans="1:35" x14ac:dyDescent="0.2">
      <c r="A214" s="71"/>
      <c r="B214" s="71"/>
      <c r="C214" s="71"/>
      <c r="D214" s="72">
        <f t="shared" si="43"/>
        <v>0</v>
      </c>
      <c r="E214" s="72">
        <f t="shared" si="43"/>
        <v>0</v>
      </c>
      <c r="F214" s="67">
        <f t="shared" si="44"/>
        <v>0</v>
      </c>
      <c r="G214" s="67">
        <f t="shared" si="44"/>
        <v>0</v>
      </c>
      <c r="H214" s="67">
        <f t="shared" ref="H214:H277" si="47">C214*D214*D214</f>
        <v>0</v>
      </c>
      <c r="I214" s="67">
        <f t="shared" ref="I214:I277" si="48">C214*D214*D214*D214</f>
        <v>0</v>
      </c>
      <c r="J214" s="67">
        <f t="shared" ref="J214:J277" si="49">C214*D214*D214*D214*D214</f>
        <v>0</v>
      </c>
      <c r="K214" s="67">
        <f t="shared" ref="K214:K277" si="50">C214*E214*D214</f>
        <v>0</v>
      </c>
      <c r="L214" s="67">
        <f t="shared" ref="L214:L277" si="51">C214*E214*D214*D214</f>
        <v>0</v>
      </c>
      <c r="M214" s="67" t="e">
        <f t="shared" ca="1" si="45"/>
        <v>#DIV/0!</v>
      </c>
      <c r="N214" s="67" t="e">
        <f t="shared" ref="N214:N277" ca="1" si="52">C214*(M214-E214)^2</f>
        <v>#DIV/0!</v>
      </c>
      <c r="O214" s="84">
        <f t="shared" ref="O214:O277" ca="1" si="53">(C214*O$1-O$2*F214+O$3*H214)^2</f>
        <v>0</v>
      </c>
      <c r="P214" s="67">
        <f t="shared" ref="P214:P277" ca="1" si="54">(-C214*O$2+O$4*F214-O$5*H214)^2</f>
        <v>0</v>
      </c>
      <c r="Q214" s="67">
        <f t="shared" ref="Q214:Q277" ca="1" si="55">+(C214*O$3-F214*O$5+H214*O$6)^2</f>
        <v>0</v>
      </c>
      <c r="R214" s="36" t="e">
        <f t="shared" ca="1" si="46"/>
        <v>#DIV/0!</v>
      </c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</row>
    <row r="215" spans="1:35" x14ac:dyDescent="0.2">
      <c r="A215" s="71"/>
      <c r="B215" s="71"/>
      <c r="C215" s="71"/>
      <c r="D215" s="72">
        <f t="shared" si="43"/>
        <v>0</v>
      </c>
      <c r="E215" s="72">
        <f t="shared" si="43"/>
        <v>0</v>
      </c>
      <c r="F215" s="67">
        <f t="shared" si="44"/>
        <v>0</v>
      </c>
      <c r="G215" s="67">
        <f t="shared" si="44"/>
        <v>0</v>
      </c>
      <c r="H215" s="67">
        <f t="shared" si="47"/>
        <v>0</v>
      </c>
      <c r="I215" s="67">
        <f t="shared" si="48"/>
        <v>0</v>
      </c>
      <c r="J215" s="67">
        <f t="shared" si="49"/>
        <v>0</v>
      </c>
      <c r="K215" s="67">
        <f t="shared" si="50"/>
        <v>0</v>
      </c>
      <c r="L215" s="67">
        <f t="shared" si="51"/>
        <v>0</v>
      </c>
      <c r="M215" s="67" t="e">
        <f t="shared" ca="1" si="45"/>
        <v>#DIV/0!</v>
      </c>
      <c r="N215" s="67" t="e">
        <f t="shared" ca="1" si="52"/>
        <v>#DIV/0!</v>
      </c>
      <c r="O215" s="84">
        <f t="shared" ca="1" si="53"/>
        <v>0</v>
      </c>
      <c r="P215" s="67">
        <f t="shared" ca="1" si="54"/>
        <v>0</v>
      </c>
      <c r="Q215" s="67">
        <f t="shared" ca="1" si="55"/>
        <v>0</v>
      </c>
      <c r="R215" s="36" t="e">
        <f t="shared" ca="1" si="46"/>
        <v>#DIV/0!</v>
      </c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</row>
    <row r="216" spans="1:35" x14ac:dyDescent="0.2">
      <c r="A216" s="71"/>
      <c r="B216" s="71"/>
      <c r="C216" s="71"/>
      <c r="D216" s="72">
        <f t="shared" si="43"/>
        <v>0</v>
      </c>
      <c r="E216" s="72">
        <f t="shared" si="43"/>
        <v>0</v>
      </c>
      <c r="F216" s="67">
        <f t="shared" si="44"/>
        <v>0</v>
      </c>
      <c r="G216" s="67">
        <f t="shared" si="44"/>
        <v>0</v>
      </c>
      <c r="H216" s="67">
        <f t="shared" si="47"/>
        <v>0</v>
      </c>
      <c r="I216" s="67">
        <f t="shared" si="48"/>
        <v>0</v>
      </c>
      <c r="J216" s="67">
        <f t="shared" si="49"/>
        <v>0</v>
      </c>
      <c r="K216" s="67">
        <f t="shared" si="50"/>
        <v>0</v>
      </c>
      <c r="L216" s="67">
        <f t="shared" si="51"/>
        <v>0</v>
      </c>
      <c r="M216" s="67" t="e">
        <f t="shared" ca="1" si="45"/>
        <v>#DIV/0!</v>
      </c>
      <c r="N216" s="67" t="e">
        <f t="shared" ca="1" si="52"/>
        <v>#DIV/0!</v>
      </c>
      <c r="O216" s="84">
        <f t="shared" ca="1" si="53"/>
        <v>0</v>
      </c>
      <c r="P216" s="67">
        <f t="shared" ca="1" si="54"/>
        <v>0</v>
      </c>
      <c r="Q216" s="67">
        <f t="shared" ca="1" si="55"/>
        <v>0</v>
      </c>
      <c r="R216" s="36" t="e">
        <f t="shared" ca="1" si="46"/>
        <v>#DIV/0!</v>
      </c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</row>
    <row r="217" spans="1:35" x14ac:dyDescent="0.2">
      <c r="A217" s="71"/>
      <c r="B217" s="71"/>
      <c r="C217" s="71"/>
      <c r="D217" s="72">
        <f t="shared" si="43"/>
        <v>0</v>
      </c>
      <c r="E217" s="72">
        <f t="shared" si="43"/>
        <v>0</v>
      </c>
      <c r="F217" s="67">
        <f t="shared" si="44"/>
        <v>0</v>
      </c>
      <c r="G217" s="67">
        <f t="shared" si="44"/>
        <v>0</v>
      </c>
      <c r="H217" s="67">
        <f t="shared" si="47"/>
        <v>0</v>
      </c>
      <c r="I217" s="67">
        <f t="shared" si="48"/>
        <v>0</v>
      </c>
      <c r="J217" s="67">
        <f t="shared" si="49"/>
        <v>0</v>
      </c>
      <c r="K217" s="67">
        <f t="shared" si="50"/>
        <v>0</v>
      </c>
      <c r="L217" s="67">
        <f t="shared" si="51"/>
        <v>0</v>
      </c>
      <c r="M217" s="67" t="e">
        <f t="shared" ca="1" si="45"/>
        <v>#DIV/0!</v>
      </c>
      <c r="N217" s="67" t="e">
        <f t="shared" ca="1" si="52"/>
        <v>#DIV/0!</v>
      </c>
      <c r="O217" s="84">
        <f t="shared" ca="1" si="53"/>
        <v>0</v>
      </c>
      <c r="P217" s="67">
        <f t="shared" ca="1" si="54"/>
        <v>0</v>
      </c>
      <c r="Q217" s="67">
        <f t="shared" ca="1" si="55"/>
        <v>0</v>
      </c>
      <c r="R217" s="36" t="e">
        <f t="shared" ca="1" si="46"/>
        <v>#DIV/0!</v>
      </c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</row>
    <row r="218" spans="1:35" x14ac:dyDescent="0.2">
      <c r="A218" s="71"/>
      <c r="B218" s="71"/>
      <c r="C218" s="71"/>
      <c r="D218" s="72">
        <f t="shared" si="43"/>
        <v>0</v>
      </c>
      <c r="E218" s="72">
        <f t="shared" si="43"/>
        <v>0</v>
      </c>
      <c r="F218" s="67">
        <f t="shared" si="44"/>
        <v>0</v>
      </c>
      <c r="G218" s="67">
        <f t="shared" si="44"/>
        <v>0</v>
      </c>
      <c r="H218" s="67">
        <f t="shared" si="47"/>
        <v>0</v>
      </c>
      <c r="I218" s="67">
        <f t="shared" si="48"/>
        <v>0</v>
      </c>
      <c r="J218" s="67">
        <f t="shared" si="49"/>
        <v>0</v>
      </c>
      <c r="K218" s="67">
        <f t="shared" si="50"/>
        <v>0</v>
      </c>
      <c r="L218" s="67">
        <f t="shared" si="51"/>
        <v>0</v>
      </c>
      <c r="M218" s="67" t="e">
        <f t="shared" ca="1" si="45"/>
        <v>#DIV/0!</v>
      </c>
      <c r="N218" s="67" t="e">
        <f t="shared" ca="1" si="52"/>
        <v>#DIV/0!</v>
      </c>
      <c r="O218" s="84">
        <f t="shared" ca="1" si="53"/>
        <v>0</v>
      </c>
      <c r="P218" s="67">
        <f t="shared" ca="1" si="54"/>
        <v>0</v>
      </c>
      <c r="Q218" s="67">
        <f t="shared" ca="1" si="55"/>
        <v>0</v>
      </c>
      <c r="R218" s="36" t="e">
        <f t="shared" ca="1" si="46"/>
        <v>#DIV/0!</v>
      </c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</row>
    <row r="219" spans="1:35" x14ac:dyDescent="0.2">
      <c r="A219" s="71"/>
      <c r="B219" s="71"/>
      <c r="C219" s="71"/>
      <c r="D219" s="72">
        <f t="shared" si="43"/>
        <v>0</v>
      </c>
      <c r="E219" s="72">
        <f t="shared" si="43"/>
        <v>0</v>
      </c>
      <c r="F219" s="67">
        <f t="shared" si="44"/>
        <v>0</v>
      </c>
      <c r="G219" s="67">
        <f t="shared" si="44"/>
        <v>0</v>
      </c>
      <c r="H219" s="67">
        <f t="shared" si="47"/>
        <v>0</v>
      </c>
      <c r="I219" s="67">
        <f t="shared" si="48"/>
        <v>0</v>
      </c>
      <c r="J219" s="67">
        <f t="shared" si="49"/>
        <v>0</v>
      </c>
      <c r="K219" s="67">
        <f t="shared" si="50"/>
        <v>0</v>
      </c>
      <c r="L219" s="67">
        <f t="shared" si="51"/>
        <v>0</v>
      </c>
      <c r="M219" s="67" t="e">
        <f t="shared" ca="1" si="45"/>
        <v>#DIV/0!</v>
      </c>
      <c r="N219" s="67" t="e">
        <f t="shared" ca="1" si="52"/>
        <v>#DIV/0!</v>
      </c>
      <c r="O219" s="84">
        <f t="shared" ca="1" si="53"/>
        <v>0</v>
      </c>
      <c r="P219" s="67">
        <f t="shared" ca="1" si="54"/>
        <v>0</v>
      </c>
      <c r="Q219" s="67">
        <f t="shared" ca="1" si="55"/>
        <v>0</v>
      </c>
      <c r="R219" s="36" t="e">
        <f t="shared" ca="1" si="46"/>
        <v>#DIV/0!</v>
      </c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</row>
    <row r="220" spans="1:35" x14ac:dyDescent="0.2">
      <c r="A220" s="71"/>
      <c r="B220" s="71"/>
      <c r="C220" s="71"/>
      <c r="D220" s="72">
        <f t="shared" si="43"/>
        <v>0</v>
      </c>
      <c r="E220" s="72">
        <f t="shared" si="43"/>
        <v>0</v>
      </c>
      <c r="F220" s="67">
        <f t="shared" si="44"/>
        <v>0</v>
      </c>
      <c r="G220" s="67">
        <f t="shared" si="44"/>
        <v>0</v>
      </c>
      <c r="H220" s="67">
        <f t="shared" si="47"/>
        <v>0</v>
      </c>
      <c r="I220" s="67">
        <f t="shared" si="48"/>
        <v>0</v>
      </c>
      <c r="J220" s="67">
        <f t="shared" si="49"/>
        <v>0</v>
      </c>
      <c r="K220" s="67">
        <f t="shared" si="50"/>
        <v>0</v>
      </c>
      <c r="L220" s="67">
        <f t="shared" si="51"/>
        <v>0</v>
      </c>
      <c r="M220" s="67" t="e">
        <f t="shared" ca="1" si="45"/>
        <v>#DIV/0!</v>
      </c>
      <c r="N220" s="67" t="e">
        <f t="shared" ca="1" si="52"/>
        <v>#DIV/0!</v>
      </c>
      <c r="O220" s="84">
        <f t="shared" ca="1" si="53"/>
        <v>0</v>
      </c>
      <c r="P220" s="67">
        <f t="shared" ca="1" si="54"/>
        <v>0</v>
      </c>
      <c r="Q220" s="67">
        <f t="shared" ca="1" si="55"/>
        <v>0</v>
      </c>
      <c r="R220" s="36" t="e">
        <f t="shared" ca="1" si="46"/>
        <v>#DIV/0!</v>
      </c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</row>
    <row r="221" spans="1:35" x14ac:dyDescent="0.2">
      <c r="A221" s="71"/>
      <c r="B221" s="71"/>
      <c r="C221" s="71"/>
      <c r="D221" s="72">
        <f t="shared" si="43"/>
        <v>0</v>
      </c>
      <c r="E221" s="72">
        <f t="shared" si="43"/>
        <v>0</v>
      </c>
      <c r="F221" s="67">
        <f t="shared" si="44"/>
        <v>0</v>
      </c>
      <c r="G221" s="67">
        <f t="shared" si="44"/>
        <v>0</v>
      </c>
      <c r="H221" s="67">
        <f t="shared" si="47"/>
        <v>0</v>
      </c>
      <c r="I221" s="67">
        <f t="shared" si="48"/>
        <v>0</v>
      </c>
      <c r="J221" s="67">
        <f t="shared" si="49"/>
        <v>0</v>
      </c>
      <c r="K221" s="67">
        <f t="shared" si="50"/>
        <v>0</v>
      </c>
      <c r="L221" s="67">
        <f t="shared" si="51"/>
        <v>0</v>
      </c>
      <c r="M221" s="67" t="e">
        <f t="shared" ca="1" si="45"/>
        <v>#DIV/0!</v>
      </c>
      <c r="N221" s="67" t="e">
        <f t="shared" ca="1" si="52"/>
        <v>#DIV/0!</v>
      </c>
      <c r="O221" s="84">
        <f t="shared" ca="1" si="53"/>
        <v>0</v>
      </c>
      <c r="P221" s="67">
        <f t="shared" ca="1" si="54"/>
        <v>0</v>
      </c>
      <c r="Q221" s="67">
        <f t="shared" ca="1" si="55"/>
        <v>0</v>
      </c>
      <c r="R221" s="36" t="e">
        <f t="shared" ca="1" si="46"/>
        <v>#DIV/0!</v>
      </c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</row>
    <row r="222" spans="1:35" x14ac:dyDescent="0.2">
      <c r="A222" s="71"/>
      <c r="B222" s="71"/>
      <c r="C222" s="71"/>
      <c r="D222" s="72">
        <f t="shared" si="43"/>
        <v>0</v>
      </c>
      <c r="E222" s="72">
        <f t="shared" si="43"/>
        <v>0</v>
      </c>
      <c r="F222" s="67">
        <f t="shared" si="44"/>
        <v>0</v>
      </c>
      <c r="G222" s="67">
        <f t="shared" si="44"/>
        <v>0</v>
      </c>
      <c r="H222" s="67">
        <f t="shared" si="47"/>
        <v>0</v>
      </c>
      <c r="I222" s="67">
        <f t="shared" si="48"/>
        <v>0</v>
      </c>
      <c r="J222" s="67">
        <f t="shared" si="49"/>
        <v>0</v>
      </c>
      <c r="K222" s="67">
        <f t="shared" si="50"/>
        <v>0</v>
      </c>
      <c r="L222" s="67">
        <f t="shared" si="51"/>
        <v>0</v>
      </c>
      <c r="M222" s="67" t="e">
        <f t="shared" ca="1" si="45"/>
        <v>#DIV/0!</v>
      </c>
      <c r="N222" s="67" t="e">
        <f t="shared" ca="1" si="52"/>
        <v>#DIV/0!</v>
      </c>
      <c r="O222" s="84">
        <f t="shared" ca="1" si="53"/>
        <v>0</v>
      </c>
      <c r="P222" s="67">
        <f t="shared" ca="1" si="54"/>
        <v>0</v>
      </c>
      <c r="Q222" s="67">
        <f t="shared" ca="1" si="55"/>
        <v>0</v>
      </c>
      <c r="R222" s="36" t="e">
        <f t="shared" ca="1" si="46"/>
        <v>#DIV/0!</v>
      </c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</row>
    <row r="223" spans="1:35" x14ac:dyDescent="0.2">
      <c r="A223" s="71"/>
      <c r="B223" s="71"/>
      <c r="C223" s="71"/>
      <c r="D223" s="72">
        <f t="shared" si="43"/>
        <v>0</v>
      </c>
      <c r="E223" s="72">
        <f t="shared" si="43"/>
        <v>0</v>
      </c>
      <c r="F223" s="67">
        <f t="shared" si="44"/>
        <v>0</v>
      </c>
      <c r="G223" s="67">
        <f t="shared" si="44"/>
        <v>0</v>
      </c>
      <c r="H223" s="67">
        <f t="shared" si="47"/>
        <v>0</v>
      </c>
      <c r="I223" s="67">
        <f t="shared" si="48"/>
        <v>0</v>
      </c>
      <c r="J223" s="67">
        <f t="shared" si="49"/>
        <v>0</v>
      </c>
      <c r="K223" s="67">
        <f t="shared" si="50"/>
        <v>0</v>
      </c>
      <c r="L223" s="67">
        <f t="shared" si="51"/>
        <v>0</v>
      </c>
      <c r="M223" s="67" t="e">
        <f t="shared" ca="1" si="45"/>
        <v>#DIV/0!</v>
      </c>
      <c r="N223" s="67" t="e">
        <f t="shared" ca="1" si="52"/>
        <v>#DIV/0!</v>
      </c>
      <c r="O223" s="84">
        <f t="shared" ca="1" si="53"/>
        <v>0</v>
      </c>
      <c r="P223" s="67">
        <f t="shared" ca="1" si="54"/>
        <v>0</v>
      </c>
      <c r="Q223" s="67">
        <f t="shared" ca="1" si="55"/>
        <v>0</v>
      </c>
      <c r="R223" s="36" t="e">
        <f t="shared" ca="1" si="46"/>
        <v>#DIV/0!</v>
      </c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</row>
    <row r="224" spans="1:35" x14ac:dyDescent="0.2">
      <c r="A224" s="71"/>
      <c r="B224" s="71"/>
      <c r="C224" s="71"/>
      <c r="D224" s="72">
        <f t="shared" si="43"/>
        <v>0</v>
      </c>
      <c r="E224" s="72">
        <f t="shared" si="43"/>
        <v>0</v>
      </c>
      <c r="F224" s="67">
        <f t="shared" si="44"/>
        <v>0</v>
      </c>
      <c r="G224" s="67">
        <f t="shared" si="44"/>
        <v>0</v>
      </c>
      <c r="H224" s="67">
        <f t="shared" si="47"/>
        <v>0</v>
      </c>
      <c r="I224" s="67">
        <f t="shared" si="48"/>
        <v>0</v>
      </c>
      <c r="J224" s="67">
        <f t="shared" si="49"/>
        <v>0</v>
      </c>
      <c r="K224" s="67">
        <f t="shared" si="50"/>
        <v>0</v>
      </c>
      <c r="L224" s="67">
        <f t="shared" si="51"/>
        <v>0</v>
      </c>
      <c r="M224" s="67" t="e">
        <f t="shared" ca="1" si="45"/>
        <v>#DIV/0!</v>
      </c>
      <c r="N224" s="67" t="e">
        <f t="shared" ca="1" si="52"/>
        <v>#DIV/0!</v>
      </c>
      <c r="O224" s="84">
        <f t="shared" ca="1" si="53"/>
        <v>0</v>
      </c>
      <c r="P224" s="67">
        <f t="shared" ca="1" si="54"/>
        <v>0</v>
      </c>
      <c r="Q224" s="67">
        <f t="shared" ca="1" si="55"/>
        <v>0</v>
      </c>
      <c r="R224" s="36" t="e">
        <f t="shared" ca="1" si="46"/>
        <v>#DIV/0!</v>
      </c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</row>
    <row r="225" spans="1:35" x14ac:dyDescent="0.2">
      <c r="A225" s="71"/>
      <c r="B225" s="71"/>
      <c r="C225" s="71"/>
      <c r="D225" s="72">
        <f t="shared" si="43"/>
        <v>0</v>
      </c>
      <c r="E225" s="72">
        <f t="shared" si="43"/>
        <v>0</v>
      </c>
      <c r="F225" s="67">
        <f t="shared" si="44"/>
        <v>0</v>
      </c>
      <c r="G225" s="67">
        <f t="shared" si="44"/>
        <v>0</v>
      </c>
      <c r="H225" s="67">
        <f t="shared" si="47"/>
        <v>0</v>
      </c>
      <c r="I225" s="67">
        <f t="shared" si="48"/>
        <v>0</v>
      </c>
      <c r="J225" s="67">
        <f t="shared" si="49"/>
        <v>0</v>
      </c>
      <c r="K225" s="67">
        <f t="shared" si="50"/>
        <v>0</v>
      </c>
      <c r="L225" s="67">
        <f t="shared" si="51"/>
        <v>0</v>
      </c>
      <c r="M225" s="67" t="e">
        <f t="shared" ca="1" si="45"/>
        <v>#DIV/0!</v>
      </c>
      <c r="N225" s="67" t="e">
        <f t="shared" ca="1" si="52"/>
        <v>#DIV/0!</v>
      </c>
      <c r="O225" s="84">
        <f t="shared" ca="1" si="53"/>
        <v>0</v>
      </c>
      <c r="P225" s="67">
        <f t="shared" ca="1" si="54"/>
        <v>0</v>
      </c>
      <c r="Q225" s="67">
        <f t="shared" ca="1" si="55"/>
        <v>0</v>
      </c>
      <c r="R225" s="36" t="e">
        <f t="shared" ca="1" si="46"/>
        <v>#DIV/0!</v>
      </c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</row>
    <row r="226" spans="1:35" x14ac:dyDescent="0.2">
      <c r="A226" s="71"/>
      <c r="B226" s="71"/>
      <c r="C226" s="71"/>
      <c r="D226" s="72">
        <f t="shared" si="43"/>
        <v>0</v>
      </c>
      <c r="E226" s="72">
        <f t="shared" si="43"/>
        <v>0</v>
      </c>
      <c r="F226" s="67">
        <f t="shared" si="44"/>
        <v>0</v>
      </c>
      <c r="G226" s="67">
        <f t="shared" si="44"/>
        <v>0</v>
      </c>
      <c r="H226" s="67">
        <f t="shared" si="47"/>
        <v>0</v>
      </c>
      <c r="I226" s="67">
        <f t="shared" si="48"/>
        <v>0</v>
      </c>
      <c r="J226" s="67">
        <f t="shared" si="49"/>
        <v>0</v>
      </c>
      <c r="K226" s="67">
        <f t="shared" si="50"/>
        <v>0</v>
      </c>
      <c r="L226" s="67">
        <f t="shared" si="51"/>
        <v>0</v>
      </c>
      <c r="M226" s="67" t="e">
        <f t="shared" ca="1" si="45"/>
        <v>#DIV/0!</v>
      </c>
      <c r="N226" s="67" t="e">
        <f t="shared" ca="1" si="52"/>
        <v>#DIV/0!</v>
      </c>
      <c r="O226" s="84">
        <f t="shared" ca="1" si="53"/>
        <v>0</v>
      </c>
      <c r="P226" s="67">
        <f t="shared" ca="1" si="54"/>
        <v>0</v>
      </c>
      <c r="Q226" s="67">
        <f t="shared" ca="1" si="55"/>
        <v>0</v>
      </c>
      <c r="R226" s="36" t="e">
        <f t="shared" ca="1" si="46"/>
        <v>#DIV/0!</v>
      </c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</row>
    <row r="227" spans="1:35" x14ac:dyDescent="0.2">
      <c r="A227" s="71"/>
      <c r="B227" s="71"/>
      <c r="C227" s="71"/>
      <c r="D227" s="72">
        <f t="shared" si="43"/>
        <v>0</v>
      </c>
      <c r="E227" s="72">
        <f t="shared" si="43"/>
        <v>0</v>
      </c>
      <c r="F227" s="67">
        <f t="shared" si="44"/>
        <v>0</v>
      </c>
      <c r="G227" s="67">
        <f t="shared" si="44"/>
        <v>0</v>
      </c>
      <c r="H227" s="67">
        <f t="shared" si="47"/>
        <v>0</v>
      </c>
      <c r="I227" s="67">
        <f t="shared" si="48"/>
        <v>0</v>
      </c>
      <c r="J227" s="67">
        <f t="shared" si="49"/>
        <v>0</v>
      </c>
      <c r="K227" s="67">
        <f t="shared" si="50"/>
        <v>0</v>
      </c>
      <c r="L227" s="67">
        <f t="shared" si="51"/>
        <v>0</v>
      </c>
      <c r="M227" s="67" t="e">
        <f t="shared" ca="1" si="45"/>
        <v>#DIV/0!</v>
      </c>
      <c r="N227" s="67" t="e">
        <f t="shared" ca="1" si="52"/>
        <v>#DIV/0!</v>
      </c>
      <c r="O227" s="84">
        <f t="shared" ca="1" si="53"/>
        <v>0</v>
      </c>
      <c r="P227" s="67">
        <f t="shared" ca="1" si="54"/>
        <v>0</v>
      </c>
      <c r="Q227" s="67">
        <f t="shared" ca="1" si="55"/>
        <v>0</v>
      </c>
      <c r="R227" s="36" t="e">
        <f t="shared" ca="1" si="46"/>
        <v>#DIV/0!</v>
      </c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</row>
    <row r="228" spans="1:35" x14ac:dyDescent="0.2">
      <c r="A228" s="71"/>
      <c r="B228" s="71"/>
      <c r="C228" s="71"/>
      <c r="D228" s="72">
        <f t="shared" si="43"/>
        <v>0</v>
      </c>
      <c r="E228" s="72">
        <f t="shared" si="43"/>
        <v>0</v>
      </c>
      <c r="F228" s="67">
        <f t="shared" si="44"/>
        <v>0</v>
      </c>
      <c r="G228" s="67">
        <f t="shared" si="44"/>
        <v>0</v>
      </c>
      <c r="H228" s="67">
        <f t="shared" si="47"/>
        <v>0</v>
      </c>
      <c r="I228" s="67">
        <f t="shared" si="48"/>
        <v>0</v>
      </c>
      <c r="J228" s="67">
        <f t="shared" si="49"/>
        <v>0</v>
      </c>
      <c r="K228" s="67">
        <f t="shared" si="50"/>
        <v>0</v>
      </c>
      <c r="L228" s="67">
        <f t="shared" si="51"/>
        <v>0</v>
      </c>
      <c r="M228" s="67" t="e">
        <f t="shared" ca="1" si="45"/>
        <v>#DIV/0!</v>
      </c>
      <c r="N228" s="67" t="e">
        <f t="shared" ca="1" si="52"/>
        <v>#DIV/0!</v>
      </c>
      <c r="O228" s="84">
        <f t="shared" ca="1" si="53"/>
        <v>0</v>
      </c>
      <c r="P228" s="67">
        <f t="shared" ca="1" si="54"/>
        <v>0</v>
      </c>
      <c r="Q228" s="67">
        <f t="shared" ca="1" si="55"/>
        <v>0</v>
      </c>
      <c r="R228" s="36" t="e">
        <f t="shared" ca="1" si="46"/>
        <v>#DIV/0!</v>
      </c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</row>
    <row r="229" spans="1:35" x14ac:dyDescent="0.2">
      <c r="A229" s="71"/>
      <c r="B229" s="71"/>
      <c r="C229" s="71"/>
      <c r="D229" s="72">
        <f t="shared" si="43"/>
        <v>0</v>
      </c>
      <c r="E229" s="72">
        <f t="shared" si="43"/>
        <v>0</v>
      </c>
      <c r="F229" s="67">
        <f t="shared" si="44"/>
        <v>0</v>
      </c>
      <c r="G229" s="67">
        <f t="shared" si="44"/>
        <v>0</v>
      </c>
      <c r="H229" s="67">
        <f t="shared" si="47"/>
        <v>0</v>
      </c>
      <c r="I229" s="67">
        <f t="shared" si="48"/>
        <v>0</v>
      </c>
      <c r="J229" s="67">
        <f t="shared" si="49"/>
        <v>0</v>
      </c>
      <c r="K229" s="67">
        <f t="shared" si="50"/>
        <v>0</v>
      </c>
      <c r="L229" s="67">
        <f t="shared" si="51"/>
        <v>0</v>
      </c>
      <c r="M229" s="67" t="e">
        <f t="shared" ca="1" si="45"/>
        <v>#DIV/0!</v>
      </c>
      <c r="N229" s="67" t="e">
        <f t="shared" ca="1" si="52"/>
        <v>#DIV/0!</v>
      </c>
      <c r="O229" s="84">
        <f t="shared" ca="1" si="53"/>
        <v>0</v>
      </c>
      <c r="P229" s="67">
        <f t="shared" ca="1" si="54"/>
        <v>0</v>
      </c>
      <c r="Q229" s="67">
        <f t="shared" ca="1" si="55"/>
        <v>0</v>
      </c>
      <c r="R229" s="36" t="e">
        <f t="shared" ca="1" si="46"/>
        <v>#DIV/0!</v>
      </c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</row>
    <row r="230" spans="1:35" x14ac:dyDescent="0.2">
      <c r="A230" s="71"/>
      <c r="B230" s="71"/>
      <c r="C230" s="71"/>
      <c r="D230" s="72">
        <f t="shared" si="43"/>
        <v>0</v>
      </c>
      <c r="E230" s="72">
        <f t="shared" si="43"/>
        <v>0</v>
      </c>
      <c r="F230" s="67">
        <f t="shared" si="44"/>
        <v>0</v>
      </c>
      <c r="G230" s="67">
        <f t="shared" si="44"/>
        <v>0</v>
      </c>
      <c r="H230" s="67">
        <f t="shared" si="47"/>
        <v>0</v>
      </c>
      <c r="I230" s="67">
        <f t="shared" si="48"/>
        <v>0</v>
      </c>
      <c r="J230" s="67">
        <f t="shared" si="49"/>
        <v>0</v>
      </c>
      <c r="K230" s="67">
        <f t="shared" si="50"/>
        <v>0</v>
      </c>
      <c r="L230" s="67">
        <f t="shared" si="51"/>
        <v>0</v>
      </c>
      <c r="M230" s="67" t="e">
        <f t="shared" ca="1" si="45"/>
        <v>#DIV/0!</v>
      </c>
      <c r="N230" s="67" t="e">
        <f t="shared" ca="1" si="52"/>
        <v>#DIV/0!</v>
      </c>
      <c r="O230" s="84">
        <f t="shared" ca="1" si="53"/>
        <v>0</v>
      </c>
      <c r="P230" s="67">
        <f t="shared" ca="1" si="54"/>
        <v>0</v>
      </c>
      <c r="Q230" s="67">
        <f t="shared" ca="1" si="55"/>
        <v>0</v>
      </c>
      <c r="R230" s="36" t="e">
        <f t="shared" ca="1" si="46"/>
        <v>#DIV/0!</v>
      </c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</row>
    <row r="231" spans="1:35" x14ac:dyDescent="0.2">
      <c r="A231" s="71"/>
      <c r="B231" s="71"/>
      <c r="C231" s="71"/>
      <c r="D231" s="72">
        <f t="shared" si="43"/>
        <v>0</v>
      </c>
      <c r="E231" s="72">
        <f t="shared" si="43"/>
        <v>0</v>
      </c>
      <c r="F231" s="67">
        <f t="shared" si="44"/>
        <v>0</v>
      </c>
      <c r="G231" s="67">
        <f t="shared" si="44"/>
        <v>0</v>
      </c>
      <c r="H231" s="67">
        <f t="shared" si="47"/>
        <v>0</v>
      </c>
      <c r="I231" s="67">
        <f t="shared" si="48"/>
        <v>0</v>
      </c>
      <c r="J231" s="67">
        <f t="shared" si="49"/>
        <v>0</v>
      </c>
      <c r="K231" s="67">
        <f t="shared" si="50"/>
        <v>0</v>
      </c>
      <c r="L231" s="67">
        <f t="shared" si="51"/>
        <v>0</v>
      </c>
      <c r="M231" s="67" t="e">
        <f t="shared" ca="1" si="45"/>
        <v>#DIV/0!</v>
      </c>
      <c r="N231" s="67" t="e">
        <f t="shared" ca="1" si="52"/>
        <v>#DIV/0!</v>
      </c>
      <c r="O231" s="84">
        <f t="shared" ca="1" si="53"/>
        <v>0</v>
      </c>
      <c r="P231" s="67">
        <f t="shared" ca="1" si="54"/>
        <v>0</v>
      </c>
      <c r="Q231" s="67">
        <f t="shared" ca="1" si="55"/>
        <v>0</v>
      </c>
      <c r="R231" s="36" t="e">
        <f t="shared" ca="1" si="46"/>
        <v>#DIV/0!</v>
      </c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</row>
    <row r="232" spans="1:35" x14ac:dyDescent="0.2">
      <c r="A232" s="71"/>
      <c r="B232" s="71"/>
      <c r="C232" s="71"/>
      <c r="D232" s="72">
        <f t="shared" si="43"/>
        <v>0</v>
      </c>
      <c r="E232" s="72">
        <f t="shared" si="43"/>
        <v>0</v>
      </c>
      <c r="F232" s="67">
        <f t="shared" si="44"/>
        <v>0</v>
      </c>
      <c r="G232" s="67">
        <f t="shared" si="44"/>
        <v>0</v>
      </c>
      <c r="H232" s="67">
        <f t="shared" si="47"/>
        <v>0</v>
      </c>
      <c r="I232" s="67">
        <f t="shared" si="48"/>
        <v>0</v>
      </c>
      <c r="J232" s="67">
        <f t="shared" si="49"/>
        <v>0</v>
      </c>
      <c r="K232" s="67">
        <f t="shared" si="50"/>
        <v>0</v>
      </c>
      <c r="L232" s="67">
        <f t="shared" si="51"/>
        <v>0</v>
      </c>
      <c r="M232" s="67" t="e">
        <f t="shared" ca="1" si="45"/>
        <v>#DIV/0!</v>
      </c>
      <c r="N232" s="67" t="e">
        <f t="shared" ca="1" si="52"/>
        <v>#DIV/0!</v>
      </c>
      <c r="O232" s="84">
        <f t="shared" ca="1" si="53"/>
        <v>0</v>
      </c>
      <c r="P232" s="67">
        <f t="shared" ca="1" si="54"/>
        <v>0</v>
      </c>
      <c r="Q232" s="67">
        <f t="shared" ca="1" si="55"/>
        <v>0</v>
      </c>
      <c r="R232" s="36" t="e">
        <f t="shared" ca="1" si="46"/>
        <v>#DIV/0!</v>
      </c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</row>
    <row r="233" spans="1:35" x14ac:dyDescent="0.2">
      <c r="A233" s="71"/>
      <c r="B233" s="71"/>
      <c r="C233" s="71"/>
      <c r="D233" s="72">
        <f t="shared" si="43"/>
        <v>0</v>
      </c>
      <c r="E233" s="72">
        <f t="shared" si="43"/>
        <v>0</v>
      </c>
      <c r="F233" s="67">
        <f t="shared" si="44"/>
        <v>0</v>
      </c>
      <c r="G233" s="67">
        <f t="shared" si="44"/>
        <v>0</v>
      </c>
      <c r="H233" s="67">
        <f t="shared" si="47"/>
        <v>0</v>
      </c>
      <c r="I233" s="67">
        <f t="shared" si="48"/>
        <v>0</v>
      </c>
      <c r="J233" s="67">
        <f t="shared" si="49"/>
        <v>0</v>
      </c>
      <c r="K233" s="67">
        <f t="shared" si="50"/>
        <v>0</v>
      </c>
      <c r="L233" s="67">
        <f t="shared" si="51"/>
        <v>0</v>
      </c>
      <c r="M233" s="67" t="e">
        <f t="shared" ca="1" si="45"/>
        <v>#DIV/0!</v>
      </c>
      <c r="N233" s="67" t="e">
        <f t="shared" ca="1" si="52"/>
        <v>#DIV/0!</v>
      </c>
      <c r="O233" s="84">
        <f t="shared" ca="1" si="53"/>
        <v>0</v>
      </c>
      <c r="P233" s="67">
        <f t="shared" ca="1" si="54"/>
        <v>0</v>
      </c>
      <c r="Q233" s="67">
        <f t="shared" ca="1" si="55"/>
        <v>0</v>
      </c>
      <c r="R233" s="36" t="e">
        <f t="shared" ca="1" si="46"/>
        <v>#DIV/0!</v>
      </c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</row>
    <row r="234" spans="1:35" x14ac:dyDescent="0.2">
      <c r="A234" s="71"/>
      <c r="B234" s="71"/>
      <c r="C234" s="71"/>
      <c r="D234" s="72">
        <f t="shared" si="43"/>
        <v>0</v>
      </c>
      <c r="E234" s="72">
        <f t="shared" si="43"/>
        <v>0</v>
      </c>
      <c r="F234" s="67">
        <f t="shared" si="44"/>
        <v>0</v>
      </c>
      <c r="G234" s="67">
        <f t="shared" si="44"/>
        <v>0</v>
      </c>
      <c r="H234" s="67">
        <f t="shared" si="47"/>
        <v>0</v>
      </c>
      <c r="I234" s="67">
        <f t="shared" si="48"/>
        <v>0</v>
      </c>
      <c r="J234" s="67">
        <f t="shared" si="49"/>
        <v>0</v>
      </c>
      <c r="K234" s="67">
        <f t="shared" si="50"/>
        <v>0</v>
      </c>
      <c r="L234" s="67">
        <f t="shared" si="51"/>
        <v>0</v>
      </c>
      <c r="M234" s="67" t="e">
        <f t="shared" ca="1" si="45"/>
        <v>#DIV/0!</v>
      </c>
      <c r="N234" s="67" t="e">
        <f t="shared" ca="1" si="52"/>
        <v>#DIV/0!</v>
      </c>
      <c r="O234" s="84">
        <f t="shared" ca="1" si="53"/>
        <v>0</v>
      </c>
      <c r="P234" s="67">
        <f t="shared" ca="1" si="54"/>
        <v>0</v>
      </c>
      <c r="Q234" s="67">
        <f t="shared" ca="1" si="55"/>
        <v>0</v>
      </c>
      <c r="R234" s="36" t="e">
        <f t="shared" ca="1" si="46"/>
        <v>#DIV/0!</v>
      </c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</row>
    <row r="235" spans="1:35" x14ac:dyDescent="0.2">
      <c r="A235" s="71"/>
      <c r="B235" s="71"/>
      <c r="C235" s="71"/>
      <c r="D235" s="72">
        <f t="shared" si="43"/>
        <v>0</v>
      </c>
      <c r="E235" s="72">
        <f t="shared" si="43"/>
        <v>0</v>
      </c>
      <c r="F235" s="67">
        <f t="shared" si="44"/>
        <v>0</v>
      </c>
      <c r="G235" s="67">
        <f t="shared" si="44"/>
        <v>0</v>
      </c>
      <c r="H235" s="67">
        <f t="shared" si="47"/>
        <v>0</v>
      </c>
      <c r="I235" s="67">
        <f t="shared" si="48"/>
        <v>0</v>
      </c>
      <c r="J235" s="67">
        <f t="shared" si="49"/>
        <v>0</v>
      </c>
      <c r="K235" s="67">
        <f t="shared" si="50"/>
        <v>0</v>
      </c>
      <c r="L235" s="67">
        <f t="shared" si="51"/>
        <v>0</v>
      </c>
      <c r="M235" s="67" t="e">
        <f t="shared" ca="1" si="45"/>
        <v>#DIV/0!</v>
      </c>
      <c r="N235" s="67" t="e">
        <f t="shared" ca="1" si="52"/>
        <v>#DIV/0!</v>
      </c>
      <c r="O235" s="84">
        <f t="shared" ca="1" si="53"/>
        <v>0</v>
      </c>
      <c r="P235" s="67">
        <f t="shared" ca="1" si="54"/>
        <v>0</v>
      </c>
      <c r="Q235" s="67">
        <f t="shared" ca="1" si="55"/>
        <v>0</v>
      </c>
      <c r="R235" s="36" t="e">
        <f t="shared" ca="1" si="46"/>
        <v>#DIV/0!</v>
      </c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</row>
    <row r="236" spans="1:35" x14ac:dyDescent="0.2">
      <c r="A236" s="71"/>
      <c r="B236" s="71"/>
      <c r="C236" s="71"/>
      <c r="D236" s="72">
        <f t="shared" si="43"/>
        <v>0</v>
      </c>
      <c r="E236" s="72">
        <f t="shared" si="43"/>
        <v>0</v>
      </c>
      <c r="F236" s="67">
        <f t="shared" si="44"/>
        <v>0</v>
      </c>
      <c r="G236" s="67">
        <f t="shared" si="44"/>
        <v>0</v>
      </c>
      <c r="H236" s="67">
        <f t="shared" si="47"/>
        <v>0</v>
      </c>
      <c r="I236" s="67">
        <f t="shared" si="48"/>
        <v>0</v>
      </c>
      <c r="J236" s="67">
        <f t="shared" si="49"/>
        <v>0</v>
      </c>
      <c r="K236" s="67">
        <f t="shared" si="50"/>
        <v>0</v>
      </c>
      <c r="L236" s="67">
        <f t="shared" si="51"/>
        <v>0</v>
      </c>
      <c r="M236" s="67" t="e">
        <f t="shared" ca="1" si="45"/>
        <v>#DIV/0!</v>
      </c>
      <c r="N236" s="67" t="e">
        <f t="shared" ca="1" si="52"/>
        <v>#DIV/0!</v>
      </c>
      <c r="O236" s="84">
        <f t="shared" ca="1" si="53"/>
        <v>0</v>
      </c>
      <c r="P236" s="67">
        <f t="shared" ca="1" si="54"/>
        <v>0</v>
      </c>
      <c r="Q236" s="67">
        <f t="shared" ca="1" si="55"/>
        <v>0</v>
      </c>
      <c r="R236" s="36" t="e">
        <f t="shared" ca="1" si="46"/>
        <v>#DIV/0!</v>
      </c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</row>
    <row r="237" spans="1:35" x14ac:dyDescent="0.2">
      <c r="A237" s="71"/>
      <c r="B237" s="71"/>
      <c r="C237" s="71"/>
      <c r="D237" s="72">
        <f t="shared" si="43"/>
        <v>0</v>
      </c>
      <c r="E237" s="72">
        <f t="shared" si="43"/>
        <v>0</v>
      </c>
      <c r="F237" s="67">
        <f t="shared" si="44"/>
        <v>0</v>
      </c>
      <c r="G237" s="67">
        <f t="shared" si="44"/>
        <v>0</v>
      </c>
      <c r="H237" s="67">
        <f t="shared" si="47"/>
        <v>0</v>
      </c>
      <c r="I237" s="67">
        <f t="shared" si="48"/>
        <v>0</v>
      </c>
      <c r="J237" s="67">
        <f t="shared" si="49"/>
        <v>0</v>
      </c>
      <c r="K237" s="67">
        <f t="shared" si="50"/>
        <v>0</v>
      </c>
      <c r="L237" s="67">
        <f t="shared" si="51"/>
        <v>0</v>
      </c>
      <c r="M237" s="67" t="e">
        <f t="shared" ca="1" si="45"/>
        <v>#DIV/0!</v>
      </c>
      <c r="N237" s="67" t="e">
        <f t="shared" ca="1" si="52"/>
        <v>#DIV/0!</v>
      </c>
      <c r="O237" s="84">
        <f t="shared" ca="1" si="53"/>
        <v>0</v>
      </c>
      <c r="P237" s="67">
        <f t="shared" ca="1" si="54"/>
        <v>0</v>
      </c>
      <c r="Q237" s="67">
        <f t="shared" ca="1" si="55"/>
        <v>0</v>
      </c>
      <c r="R237" s="36" t="e">
        <f t="shared" ca="1" si="46"/>
        <v>#DIV/0!</v>
      </c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</row>
    <row r="238" spans="1:35" x14ac:dyDescent="0.2">
      <c r="A238" s="71"/>
      <c r="B238" s="71"/>
      <c r="C238" s="71"/>
      <c r="D238" s="72">
        <f t="shared" si="43"/>
        <v>0</v>
      </c>
      <c r="E238" s="72">
        <f t="shared" si="43"/>
        <v>0</v>
      </c>
      <c r="F238" s="67">
        <f t="shared" si="44"/>
        <v>0</v>
      </c>
      <c r="G238" s="67">
        <f t="shared" si="44"/>
        <v>0</v>
      </c>
      <c r="H238" s="67">
        <f t="shared" si="47"/>
        <v>0</v>
      </c>
      <c r="I238" s="67">
        <f t="shared" si="48"/>
        <v>0</v>
      </c>
      <c r="J238" s="67">
        <f t="shared" si="49"/>
        <v>0</v>
      </c>
      <c r="K238" s="67">
        <f t="shared" si="50"/>
        <v>0</v>
      </c>
      <c r="L238" s="67">
        <f t="shared" si="51"/>
        <v>0</v>
      </c>
      <c r="M238" s="67" t="e">
        <f t="shared" ca="1" si="45"/>
        <v>#DIV/0!</v>
      </c>
      <c r="N238" s="67" t="e">
        <f t="shared" ca="1" si="52"/>
        <v>#DIV/0!</v>
      </c>
      <c r="O238" s="84">
        <f t="shared" ca="1" si="53"/>
        <v>0</v>
      </c>
      <c r="P238" s="67">
        <f t="shared" ca="1" si="54"/>
        <v>0</v>
      </c>
      <c r="Q238" s="67">
        <f t="shared" ca="1" si="55"/>
        <v>0</v>
      </c>
      <c r="R238" s="36" t="e">
        <f t="shared" ca="1" si="46"/>
        <v>#DIV/0!</v>
      </c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</row>
    <row r="239" spans="1:35" x14ac:dyDescent="0.2">
      <c r="A239" s="71"/>
      <c r="B239" s="71"/>
      <c r="C239" s="71"/>
      <c r="D239" s="72">
        <f t="shared" si="43"/>
        <v>0</v>
      </c>
      <c r="E239" s="72">
        <f t="shared" si="43"/>
        <v>0</v>
      </c>
      <c r="F239" s="67">
        <f t="shared" si="44"/>
        <v>0</v>
      </c>
      <c r="G239" s="67">
        <f t="shared" si="44"/>
        <v>0</v>
      </c>
      <c r="H239" s="67">
        <f t="shared" si="47"/>
        <v>0</v>
      </c>
      <c r="I239" s="67">
        <f t="shared" si="48"/>
        <v>0</v>
      </c>
      <c r="J239" s="67">
        <f t="shared" si="49"/>
        <v>0</v>
      </c>
      <c r="K239" s="67">
        <f t="shared" si="50"/>
        <v>0</v>
      </c>
      <c r="L239" s="67">
        <f t="shared" si="51"/>
        <v>0</v>
      </c>
      <c r="M239" s="67" t="e">
        <f t="shared" ca="1" si="45"/>
        <v>#DIV/0!</v>
      </c>
      <c r="N239" s="67" t="e">
        <f t="shared" ca="1" si="52"/>
        <v>#DIV/0!</v>
      </c>
      <c r="O239" s="84">
        <f t="shared" ca="1" si="53"/>
        <v>0</v>
      </c>
      <c r="P239" s="67">
        <f t="shared" ca="1" si="54"/>
        <v>0</v>
      </c>
      <c r="Q239" s="67">
        <f t="shared" ca="1" si="55"/>
        <v>0</v>
      </c>
      <c r="R239" s="36" t="e">
        <f t="shared" ca="1" si="46"/>
        <v>#DIV/0!</v>
      </c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</row>
    <row r="240" spans="1:35" x14ac:dyDescent="0.2">
      <c r="A240" s="71"/>
      <c r="B240" s="71"/>
      <c r="C240" s="71"/>
      <c r="D240" s="72">
        <f t="shared" si="43"/>
        <v>0</v>
      </c>
      <c r="E240" s="72">
        <f t="shared" si="43"/>
        <v>0</v>
      </c>
      <c r="F240" s="67">
        <f t="shared" si="44"/>
        <v>0</v>
      </c>
      <c r="G240" s="67">
        <f t="shared" si="44"/>
        <v>0</v>
      </c>
      <c r="H240" s="67">
        <f t="shared" si="47"/>
        <v>0</v>
      </c>
      <c r="I240" s="67">
        <f t="shared" si="48"/>
        <v>0</v>
      </c>
      <c r="J240" s="67">
        <f t="shared" si="49"/>
        <v>0</v>
      </c>
      <c r="K240" s="67">
        <f t="shared" si="50"/>
        <v>0</v>
      </c>
      <c r="L240" s="67">
        <f t="shared" si="51"/>
        <v>0</v>
      </c>
      <c r="M240" s="67" t="e">
        <f t="shared" ca="1" si="45"/>
        <v>#DIV/0!</v>
      </c>
      <c r="N240" s="67" t="e">
        <f t="shared" ca="1" si="52"/>
        <v>#DIV/0!</v>
      </c>
      <c r="O240" s="84">
        <f t="shared" ca="1" si="53"/>
        <v>0</v>
      </c>
      <c r="P240" s="67">
        <f t="shared" ca="1" si="54"/>
        <v>0</v>
      </c>
      <c r="Q240" s="67">
        <f t="shared" ca="1" si="55"/>
        <v>0</v>
      </c>
      <c r="R240" s="36" t="e">
        <f t="shared" ca="1" si="46"/>
        <v>#DIV/0!</v>
      </c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</row>
    <row r="241" spans="1:35" x14ac:dyDescent="0.2">
      <c r="A241" s="71"/>
      <c r="B241" s="71"/>
      <c r="C241" s="71"/>
      <c r="D241" s="72">
        <f t="shared" si="43"/>
        <v>0</v>
      </c>
      <c r="E241" s="72">
        <f t="shared" si="43"/>
        <v>0</v>
      </c>
      <c r="F241" s="67">
        <f t="shared" si="44"/>
        <v>0</v>
      </c>
      <c r="G241" s="67">
        <f t="shared" si="44"/>
        <v>0</v>
      </c>
      <c r="H241" s="67">
        <f t="shared" si="47"/>
        <v>0</v>
      </c>
      <c r="I241" s="67">
        <f t="shared" si="48"/>
        <v>0</v>
      </c>
      <c r="J241" s="67">
        <f t="shared" si="49"/>
        <v>0</v>
      </c>
      <c r="K241" s="67">
        <f t="shared" si="50"/>
        <v>0</v>
      </c>
      <c r="L241" s="67">
        <f t="shared" si="51"/>
        <v>0</v>
      </c>
      <c r="M241" s="67" t="e">
        <f t="shared" ca="1" si="45"/>
        <v>#DIV/0!</v>
      </c>
      <c r="N241" s="67" t="e">
        <f t="shared" ca="1" si="52"/>
        <v>#DIV/0!</v>
      </c>
      <c r="O241" s="84">
        <f t="shared" ca="1" si="53"/>
        <v>0</v>
      </c>
      <c r="P241" s="67">
        <f t="shared" ca="1" si="54"/>
        <v>0</v>
      </c>
      <c r="Q241" s="67">
        <f t="shared" ca="1" si="55"/>
        <v>0</v>
      </c>
      <c r="R241" s="36" t="e">
        <f t="shared" ca="1" si="46"/>
        <v>#DIV/0!</v>
      </c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</row>
    <row r="242" spans="1:35" x14ac:dyDescent="0.2">
      <c r="A242" s="71"/>
      <c r="B242" s="71"/>
      <c r="C242" s="71"/>
      <c r="D242" s="72">
        <f t="shared" si="43"/>
        <v>0</v>
      </c>
      <c r="E242" s="72">
        <f t="shared" si="43"/>
        <v>0</v>
      </c>
      <c r="F242" s="67">
        <f t="shared" si="44"/>
        <v>0</v>
      </c>
      <c r="G242" s="67">
        <f t="shared" si="44"/>
        <v>0</v>
      </c>
      <c r="H242" s="67">
        <f t="shared" si="47"/>
        <v>0</v>
      </c>
      <c r="I242" s="67">
        <f t="shared" si="48"/>
        <v>0</v>
      </c>
      <c r="J242" s="67">
        <f t="shared" si="49"/>
        <v>0</v>
      </c>
      <c r="K242" s="67">
        <f t="shared" si="50"/>
        <v>0</v>
      </c>
      <c r="L242" s="67">
        <f t="shared" si="51"/>
        <v>0</v>
      </c>
      <c r="M242" s="67" t="e">
        <f t="shared" ca="1" si="45"/>
        <v>#DIV/0!</v>
      </c>
      <c r="N242" s="67" t="e">
        <f t="shared" ca="1" si="52"/>
        <v>#DIV/0!</v>
      </c>
      <c r="O242" s="84">
        <f t="shared" ca="1" si="53"/>
        <v>0</v>
      </c>
      <c r="P242" s="67">
        <f t="shared" ca="1" si="54"/>
        <v>0</v>
      </c>
      <c r="Q242" s="67">
        <f t="shared" ca="1" si="55"/>
        <v>0</v>
      </c>
      <c r="R242" s="36" t="e">
        <f t="shared" ca="1" si="46"/>
        <v>#DIV/0!</v>
      </c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</row>
    <row r="243" spans="1:35" x14ac:dyDescent="0.2">
      <c r="A243" s="71"/>
      <c r="B243" s="71"/>
      <c r="C243" s="71"/>
      <c r="D243" s="72">
        <f t="shared" si="43"/>
        <v>0</v>
      </c>
      <c r="E243" s="72">
        <f t="shared" si="43"/>
        <v>0</v>
      </c>
      <c r="F243" s="67">
        <f t="shared" si="44"/>
        <v>0</v>
      </c>
      <c r="G243" s="67">
        <f t="shared" si="44"/>
        <v>0</v>
      </c>
      <c r="H243" s="67">
        <f t="shared" si="47"/>
        <v>0</v>
      </c>
      <c r="I243" s="67">
        <f t="shared" si="48"/>
        <v>0</v>
      </c>
      <c r="J243" s="67">
        <f t="shared" si="49"/>
        <v>0</v>
      </c>
      <c r="K243" s="67">
        <f t="shared" si="50"/>
        <v>0</v>
      </c>
      <c r="L243" s="67">
        <f t="shared" si="51"/>
        <v>0</v>
      </c>
      <c r="M243" s="67" t="e">
        <f t="shared" ca="1" si="45"/>
        <v>#DIV/0!</v>
      </c>
      <c r="N243" s="67" t="e">
        <f t="shared" ca="1" si="52"/>
        <v>#DIV/0!</v>
      </c>
      <c r="O243" s="84">
        <f t="shared" ca="1" si="53"/>
        <v>0</v>
      </c>
      <c r="P243" s="67">
        <f t="shared" ca="1" si="54"/>
        <v>0</v>
      </c>
      <c r="Q243" s="67">
        <f t="shared" ca="1" si="55"/>
        <v>0</v>
      </c>
      <c r="R243" s="36" t="e">
        <f t="shared" ca="1" si="46"/>
        <v>#DIV/0!</v>
      </c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</row>
    <row r="244" spans="1:35" x14ac:dyDescent="0.2">
      <c r="A244" s="71"/>
      <c r="B244" s="71"/>
      <c r="C244" s="71"/>
      <c r="D244" s="72">
        <f t="shared" si="43"/>
        <v>0</v>
      </c>
      <c r="E244" s="72">
        <f t="shared" si="43"/>
        <v>0</v>
      </c>
      <c r="F244" s="67">
        <f t="shared" si="44"/>
        <v>0</v>
      </c>
      <c r="G244" s="67">
        <f t="shared" si="44"/>
        <v>0</v>
      </c>
      <c r="H244" s="67">
        <f t="shared" si="47"/>
        <v>0</v>
      </c>
      <c r="I244" s="67">
        <f t="shared" si="48"/>
        <v>0</v>
      </c>
      <c r="J244" s="67">
        <f t="shared" si="49"/>
        <v>0</v>
      </c>
      <c r="K244" s="67">
        <f t="shared" si="50"/>
        <v>0</v>
      </c>
      <c r="L244" s="67">
        <f t="shared" si="51"/>
        <v>0</v>
      </c>
      <c r="M244" s="67" t="e">
        <f t="shared" ca="1" si="45"/>
        <v>#DIV/0!</v>
      </c>
      <c r="N244" s="67" t="e">
        <f t="shared" ca="1" si="52"/>
        <v>#DIV/0!</v>
      </c>
      <c r="O244" s="84">
        <f t="shared" ca="1" si="53"/>
        <v>0</v>
      </c>
      <c r="P244" s="67">
        <f t="shared" ca="1" si="54"/>
        <v>0</v>
      </c>
      <c r="Q244" s="67">
        <f t="shared" ca="1" si="55"/>
        <v>0</v>
      </c>
      <c r="R244" s="36" t="e">
        <f t="shared" ca="1" si="46"/>
        <v>#DIV/0!</v>
      </c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</row>
    <row r="245" spans="1:35" x14ac:dyDescent="0.2">
      <c r="A245" s="71"/>
      <c r="B245" s="71"/>
      <c r="C245" s="71"/>
      <c r="D245" s="72">
        <f t="shared" si="43"/>
        <v>0</v>
      </c>
      <c r="E245" s="72">
        <f t="shared" si="43"/>
        <v>0</v>
      </c>
      <c r="F245" s="67">
        <f t="shared" si="44"/>
        <v>0</v>
      </c>
      <c r="G245" s="67">
        <f t="shared" si="44"/>
        <v>0</v>
      </c>
      <c r="H245" s="67">
        <f t="shared" si="47"/>
        <v>0</v>
      </c>
      <c r="I245" s="67">
        <f t="shared" si="48"/>
        <v>0</v>
      </c>
      <c r="J245" s="67">
        <f t="shared" si="49"/>
        <v>0</v>
      </c>
      <c r="K245" s="67">
        <f t="shared" si="50"/>
        <v>0</v>
      </c>
      <c r="L245" s="67">
        <f t="shared" si="51"/>
        <v>0</v>
      </c>
      <c r="M245" s="67" t="e">
        <f t="shared" ca="1" si="45"/>
        <v>#DIV/0!</v>
      </c>
      <c r="N245" s="67" t="e">
        <f t="shared" ca="1" si="52"/>
        <v>#DIV/0!</v>
      </c>
      <c r="O245" s="84">
        <f t="shared" ca="1" si="53"/>
        <v>0</v>
      </c>
      <c r="P245" s="67">
        <f t="shared" ca="1" si="54"/>
        <v>0</v>
      </c>
      <c r="Q245" s="67">
        <f t="shared" ca="1" si="55"/>
        <v>0</v>
      </c>
      <c r="R245" s="36" t="e">
        <f t="shared" ca="1" si="46"/>
        <v>#DIV/0!</v>
      </c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</row>
    <row r="246" spans="1:35" x14ac:dyDescent="0.2">
      <c r="A246" s="71"/>
      <c r="B246" s="71"/>
      <c r="C246" s="71"/>
      <c r="D246" s="72">
        <f t="shared" si="43"/>
        <v>0</v>
      </c>
      <c r="E246" s="72">
        <f t="shared" si="43"/>
        <v>0</v>
      </c>
      <c r="F246" s="67">
        <f t="shared" si="44"/>
        <v>0</v>
      </c>
      <c r="G246" s="67">
        <f t="shared" si="44"/>
        <v>0</v>
      </c>
      <c r="H246" s="67">
        <f t="shared" si="47"/>
        <v>0</v>
      </c>
      <c r="I246" s="67">
        <f t="shared" si="48"/>
        <v>0</v>
      </c>
      <c r="J246" s="67">
        <f t="shared" si="49"/>
        <v>0</v>
      </c>
      <c r="K246" s="67">
        <f t="shared" si="50"/>
        <v>0</v>
      </c>
      <c r="L246" s="67">
        <f t="shared" si="51"/>
        <v>0</v>
      </c>
      <c r="M246" s="67" t="e">
        <f t="shared" ca="1" si="45"/>
        <v>#DIV/0!</v>
      </c>
      <c r="N246" s="67" t="e">
        <f t="shared" ca="1" si="52"/>
        <v>#DIV/0!</v>
      </c>
      <c r="O246" s="84">
        <f t="shared" ca="1" si="53"/>
        <v>0</v>
      </c>
      <c r="P246" s="67">
        <f t="shared" ca="1" si="54"/>
        <v>0</v>
      </c>
      <c r="Q246" s="67">
        <f t="shared" ca="1" si="55"/>
        <v>0</v>
      </c>
      <c r="R246" s="36" t="e">
        <f t="shared" ca="1" si="46"/>
        <v>#DIV/0!</v>
      </c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</row>
    <row r="247" spans="1:35" x14ac:dyDescent="0.2">
      <c r="A247" s="71"/>
      <c r="B247" s="71"/>
      <c r="C247" s="71"/>
      <c r="D247" s="72">
        <f t="shared" si="43"/>
        <v>0</v>
      </c>
      <c r="E247" s="72">
        <f t="shared" si="43"/>
        <v>0</v>
      </c>
      <c r="F247" s="67">
        <f t="shared" si="44"/>
        <v>0</v>
      </c>
      <c r="G247" s="67">
        <f t="shared" si="44"/>
        <v>0</v>
      </c>
      <c r="H247" s="67">
        <f t="shared" si="47"/>
        <v>0</v>
      </c>
      <c r="I247" s="67">
        <f t="shared" si="48"/>
        <v>0</v>
      </c>
      <c r="J247" s="67">
        <f t="shared" si="49"/>
        <v>0</v>
      </c>
      <c r="K247" s="67">
        <f t="shared" si="50"/>
        <v>0</v>
      </c>
      <c r="L247" s="67">
        <f t="shared" si="51"/>
        <v>0</v>
      </c>
      <c r="M247" s="67" t="e">
        <f t="shared" ca="1" si="45"/>
        <v>#DIV/0!</v>
      </c>
      <c r="N247" s="67" t="e">
        <f t="shared" ca="1" si="52"/>
        <v>#DIV/0!</v>
      </c>
      <c r="O247" s="84">
        <f t="shared" ca="1" si="53"/>
        <v>0</v>
      </c>
      <c r="P247" s="67">
        <f t="shared" ca="1" si="54"/>
        <v>0</v>
      </c>
      <c r="Q247" s="67">
        <f t="shared" ca="1" si="55"/>
        <v>0</v>
      </c>
      <c r="R247" s="36" t="e">
        <f t="shared" ca="1" si="46"/>
        <v>#DIV/0!</v>
      </c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</row>
    <row r="248" spans="1:35" x14ac:dyDescent="0.2">
      <c r="A248" s="71"/>
      <c r="B248" s="71"/>
      <c r="C248" s="71"/>
      <c r="D248" s="72">
        <f t="shared" si="43"/>
        <v>0</v>
      </c>
      <c r="E248" s="72">
        <f t="shared" si="43"/>
        <v>0</v>
      </c>
      <c r="F248" s="67">
        <f t="shared" si="44"/>
        <v>0</v>
      </c>
      <c r="G248" s="67">
        <f t="shared" si="44"/>
        <v>0</v>
      </c>
      <c r="H248" s="67">
        <f t="shared" si="47"/>
        <v>0</v>
      </c>
      <c r="I248" s="67">
        <f t="shared" si="48"/>
        <v>0</v>
      </c>
      <c r="J248" s="67">
        <f t="shared" si="49"/>
        <v>0</v>
      </c>
      <c r="K248" s="67">
        <f t="shared" si="50"/>
        <v>0</v>
      </c>
      <c r="L248" s="67">
        <f t="shared" si="51"/>
        <v>0</v>
      </c>
      <c r="M248" s="67" t="e">
        <f t="shared" ca="1" si="45"/>
        <v>#DIV/0!</v>
      </c>
      <c r="N248" s="67" t="e">
        <f t="shared" ca="1" si="52"/>
        <v>#DIV/0!</v>
      </c>
      <c r="O248" s="84">
        <f t="shared" ca="1" si="53"/>
        <v>0</v>
      </c>
      <c r="P248" s="67">
        <f t="shared" ca="1" si="54"/>
        <v>0</v>
      </c>
      <c r="Q248" s="67">
        <f t="shared" ca="1" si="55"/>
        <v>0</v>
      </c>
      <c r="R248" s="36" t="e">
        <f t="shared" ca="1" si="46"/>
        <v>#DIV/0!</v>
      </c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</row>
    <row r="249" spans="1:35" x14ac:dyDescent="0.2">
      <c r="A249" s="71"/>
      <c r="B249" s="71"/>
      <c r="C249" s="71"/>
      <c r="D249" s="72">
        <f t="shared" si="43"/>
        <v>0</v>
      </c>
      <c r="E249" s="72">
        <f t="shared" si="43"/>
        <v>0</v>
      </c>
      <c r="F249" s="67">
        <f t="shared" si="44"/>
        <v>0</v>
      </c>
      <c r="G249" s="67">
        <f t="shared" si="44"/>
        <v>0</v>
      </c>
      <c r="H249" s="67">
        <f t="shared" si="47"/>
        <v>0</v>
      </c>
      <c r="I249" s="67">
        <f t="shared" si="48"/>
        <v>0</v>
      </c>
      <c r="J249" s="67">
        <f t="shared" si="49"/>
        <v>0</v>
      </c>
      <c r="K249" s="67">
        <f t="shared" si="50"/>
        <v>0</v>
      </c>
      <c r="L249" s="67">
        <f t="shared" si="51"/>
        <v>0</v>
      </c>
      <c r="M249" s="67" t="e">
        <f t="shared" ca="1" si="45"/>
        <v>#DIV/0!</v>
      </c>
      <c r="N249" s="67" t="e">
        <f t="shared" ca="1" si="52"/>
        <v>#DIV/0!</v>
      </c>
      <c r="O249" s="84">
        <f t="shared" ca="1" si="53"/>
        <v>0</v>
      </c>
      <c r="P249" s="67">
        <f t="shared" ca="1" si="54"/>
        <v>0</v>
      </c>
      <c r="Q249" s="67">
        <f t="shared" ca="1" si="55"/>
        <v>0</v>
      </c>
      <c r="R249" s="36" t="e">
        <f t="shared" ca="1" si="46"/>
        <v>#DIV/0!</v>
      </c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</row>
    <row r="250" spans="1:35" x14ac:dyDescent="0.2">
      <c r="A250" s="71"/>
      <c r="B250" s="71"/>
      <c r="C250" s="71"/>
      <c r="D250" s="72">
        <f t="shared" si="43"/>
        <v>0</v>
      </c>
      <c r="E250" s="72">
        <f t="shared" si="43"/>
        <v>0</v>
      </c>
      <c r="F250" s="67">
        <f t="shared" si="44"/>
        <v>0</v>
      </c>
      <c r="G250" s="67">
        <f t="shared" si="44"/>
        <v>0</v>
      </c>
      <c r="H250" s="67">
        <f t="shared" si="47"/>
        <v>0</v>
      </c>
      <c r="I250" s="67">
        <f t="shared" si="48"/>
        <v>0</v>
      </c>
      <c r="J250" s="67">
        <f t="shared" si="49"/>
        <v>0</v>
      </c>
      <c r="K250" s="67">
        <f t="shared" si="50"/>
        <v>0</v>
      </c>
      <c r="L250" s="67">
        <f t="shared" si="51"/>
        <v>0</v>
      </c>
      <c r="M250" s="67" t="e">
        <f t="shared" ca="1" si="45"/>
        <v>#DIV/0!</v>
      </c>
      <c r="N250" s="67" t="e">
        <f t="shared" ca="1" si="52"/>
        <v>#DIV/0!</v>
      </c>
      <c r="O250" s="84">
        <f t="shared" ca="1" si="53"/>
        <v>0</v>
      </c>
      <c r="P250" s="67">
        <f t="shared" ca="1" si="54"/>
        <v>0</v>
      </c>
      <c r="Q250" s="67">
        <f t="shared" ca="1" si="55"/>
        <v>0</v>
      </c>
      <c r="R250" s="36" t="e">
        <f t="shared" ca="1" si="46"/>
        <v>#DIV/0!</v>
      </c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</row>
    <row r="251" spans="1:35" x14ac:dyDescent="0.2">
      <c r="A251" s="71"/>
      <c r="B251" s="71"/>
      <c r="C251" s="71"/>
      <c r="D251" s="72">
        <f t="shared" si="43"/>
        <v>0</v>
      </c>
      <c r="E251" s="72">
        <f t="shared" si="43"/>
        <v>0</v>
      </c>
      <c r="F251" s="67">
        <f t="shared" si="44"/>
        <v>0</v>
      </c>
      <c r="G251" s="67">
        <f t="shared" si="44"/>
        <v>0</v>
      </c>
      <c r="H251" s="67">
        <f t="shared" si="47"/>
        <v>0</v>
      </c>
      <c r="I251" s="67">
        <f t="shared" si="48"/>
        <v>0</v>
      </c>
      <c r="J251" s="67">
        <f t="shared" si="49"/>
        <v>0</v>
      </c>
      <c r="K251" s="67">
        <f t="shared" si="50"/>
        <v>0</v>
      </c>
      <c r="L251" s="67">
        <f t="shared" si="51"/>
        <v>0</v>
      </c>
      <c r="M251" s="67" t="e">
        <f t="shared" ca="1" si="45"/>
        <v>#DIV/0!</v>
      </c>
      <c r="N251" s="67" t="e">
        <f t="shared" ca="1" si="52"/>
        <v>#DIV/0!</v>
      </c>
      <c r="O251" s="84">
        <f t="shared" ca="1" si="53"/>
        <v>0</v>
      </c>
      <c r="P251" s="67">
        <f t="shared" ca="1" si="54"/>
        <v>0</v>
      </c>
      <c r="Q251" s="67">
        <f t="shared" ca="1" si="55"/>
        <v>0</v>
      </c>
      <c r="R251" s="36" t="e">
        <f t="shared" ca="1" si="46"/>
        <v>#DIV/0!</v>
      </c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</row>
    <row r="252" spans="1:35" x14ac:dyDescent="0.2">
      <c r="A252" s="71"/>
      <c r="B252" s="71"/>
      <c r="C252" s="71"/>
      <c r="D252" s="72">
        <f t="shared" si="43"/>
        <v>0</v>
      </c>
      <c r="E252" s="72">
        <f t="shared" si="43"/>
        <v>0</v>
      </c>
      <c r="F252" s="67">
        <f t="shared" si="44"/>
        <v>0</v>
      </c>
      <c r="G252" s="67">
        <f t="shared" si="44"/>
        <v>0</v>
      </c>
      <c r="H252" s="67">
        <f t="shared" si="47"/>
        <v>0</v>
      </c>
      <c r="I252" s="67">
        <f t="shared" si="48"/>
        <v>0</v>
      </c>
      <c r="J252" s="67">
        <f t="shared" si="49"/>
        <v>0</v>
      </c>
      <c r="K252" s="67">
        <f t="shared" si="50"/>
        <v>0</v>
      </c>
      <c r="L252" s="67">
        <f t="shared" si="51"/>
        <v>0</v>
      </c>
      <c r="M252" s="67" t="e">
        <f t="shared" ca="1" si="45"/>
        <v>#DIV/0!</v>
      </c>
      <c r="N252" s="67" t="e">
        <f t="shared" ca="1" si="52"/>
        <v>#DIV/0!</v>
      </c>
      <c r="O252" s="84">
        <f t="shared" ca="1" si="53"/>
        <v>0</v>
      </c>
      <c r="P252" s="67">
        <f t="shared" ca="1" si="54"/>
        <v>0</v>
      </c>
      <c r="Q252" s="67">
        <f t="shared" ca="1" si="55"/>
        <v>0</v>
      </c>
      <c r="R252" s="36" t="e">
        <f t="shared" ca="1" si="46"/>
        <v>#DIV/0!</v>
      </c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</row>
    <row r="253" spans="1:35" x14ac:dyDescent="0.2">
      <c r="A253" s="71"/>
      <c r="B253" s="71"/>
      <c r="C253" s="71"/>
      <c r="D253" s="72">
        <f t="shared" si="43"/>
        <v>0</v>
      </c>
      <c r="E253" s="72">
        <f t="shared" si="43"/>
        <v>0</v>
      </c>
      <c r="F253" s="67">
        <f t="shared" si="44"/>
        <v>0</v>
      </c>
      <c r="G253" s="67">
        <f t="shared" si="44"/>
        <v>0</v>
      </c>
      <c r="H253" s="67">
        <f t="shared" si="47"/>
        <v>0</v>
      </c>
      <c r="I253" s="67">
        <f t="shared" si="48"/>
        <v>0</v>
      </c>
      <c r="J253" s="67">
        <f t="shared" si="49"/>
        <v>0</v>
      </c>
      <c r="K253" s="67">
        <f t="shared" si="50"/>
        <v>0</v>
      </c>
      <c r="L253" s="67">
        <f t="shared" si="51"/>
        <v>0</v>
      </c>
      <c r="M253" s="67" t="e">
        <f t="shared" ca="1" si="45"/>
        <v>#DIV/0!</v>
      </c>
      <c r="N253" s="67" t="e">
        <f t="shared" ca="1" si="52"/>
        <v>#DIV/0!</v>
      </c>
      <c r="O253" s="84">
        <f t="shared" ca="1" si="53"/>
        <v>0</v>
      </c>
      <c r="P253" s="67">
        <f t="shared" ca="1" si="54"/>
        <v>0</v>
      </c>
      <c r="Q253" s="67">
        <f t="shared" ca="1" si="55"/>
        <v>0</v>
      </c>
      <c r="R253" s="36" t="e">
        <f t="shared" ca="1" si="46"/>
        <v>#DIV/0!</v>
      </c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</row>
    <row r="254" spans="1:35" x14ac:dyDescent="0.2">
      <c r="A254" s="71"/>
      <c r="B254" s="71"/>
      <c r="C254" s="71"/>
      <c r="D254" s="72">
        <f t="shared" si="43"/>
        <v>0</v>
      </c>
      <c r="E254" s="72">
        <f t="shared" si="43"/>
        <v>0</v>
      </c>
      <c r="F254" s="67">
        <f t="shared" si="44"/>
        <v>0</v>
      </c>
      <c r="G254" s="67">
        <f t="shared" si="44"/>
        <v>0</v>
      </c>
      <c r="H254" s="67">
        <f t="shared" si="47"/>
        <v>0</v>
      </c>
      <c r="I254" s="67">
        <f t="shared" si="48"/>
        <v>0</v>
      </c>
      <c r="J254" s="67">
        <f t="shared" si="49"/>
        <v>0</v>
      </c>
      <c r="K254" s="67">
        <f t="shared" si="50"/>
        <v>0</v>
      </c>
      <c r="L254" s="67">
        <f t="shared" si="51"/>
        <v>0</v>
      </c>
      <c r="M254" s="67" t="e">
        <f t="shared" ca="1" si="45"/>
        <v>#DIV/0!</v>
      </c>
      <c r="N254" s="67" t="e">
        <f t="shared" ca="1" si="52"/>
        <v>#DIV/0!</v>
      </c>
      <c r="O254" s="84">
        <f t="shared" ca="1" si="53"/>
        <v>0</v>
      </c>
      <c r="P254" s="67">
        <f t="shared" ca="1" si="54"/>
        <v>0</v>
      </c>
      <c r="Q254" s="67">
        <f t="shared" ca="1" si="55"/>
        <v>0</v>
      </c>
      <c r="R254" s="36" t="e">
        <f t="shared" ca="1" si="46"/>
        <v>#DIV/0!</v>
      </c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</row>
    <row r="255" spans="1:35" x14ac:dyDescent="0.2">
      <c r="A255" s="71"/>
      <c r="B255" s="71"/>
      <c r="C255" s="71"/>
      <c r="D255" s="72">
        <f t="shared" si="43"/>
        <v>0</v>
      </c>
      <c r="E255" s="72">
        <f t="shared" si="43"/>
        <v>0</v>
      </c>
      <c r="F255" s="67">
        <f t="shared" si="44"/>
        <v>0</v>
      </c>
      <c r="G255" s="67">
        <f t="shared" si="44"/>
        <v>0</v>
      </c>
      <c r="H255" s="67">
        <f t="shared" si="47"/>
        <v>0</v>
      </c>
      <c r="I255" s="67">
        <f t="shared" si="48"/>
        <v>0</v>
      </c>
      <c r="J255" s="67">
        <f t="shared" si="49"/>
        <v>0</v>
      </c>
      <c r="K255" s="67">
        <f t="shared" si="50"/>
        <v>0</v>
      </c>
      <c r="L255" s="67">
        <f t="shared" si="51"/>
        <v>0</v>
      </c>
      <c r="M255" s="67" t="e">
        <f t="shared" ca="1" si="45"/>
        <v>#DIV/0!</v>
      </c>
      <c r="N255" s="67" t="e">
        <f t="shared" ca="1" si="52"/>
        <v>#DIV/0!</v>
      </c>
      <c r="O255" s="84">
        <f t="shared" ca="1" si="53"/>
        <v>0</v>
      </c>
      <c r="P255" s="67">
        <f t="shared" ca="1" si="54"/>
        <v>0</v>
      </c>
      <c r="Q255" s="67">
        <f t="shared" ca="1" si="55"/>
        <v>0</v>
      </c>
      <c r="R255" s="36" t="e">
        <f t="shared" ca="1" si="46"/>
        <v>#DIV/0!</v>
      </c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</row>
    <row r="256" spans="1:35" x14ac:dyDescent="0.2">
      <c r="A256" s="71"/>
      <c r="B256" s="71"/>
      <c r="C256" s="71"/>
      <c r="D256" s="72">
        <f t="shared" si="43"/>
        <v>0</v>
      </c>
      <c r="E256" s="72">
        <f t="shared" si="43"/>
        <v>0</v>
      </c>
      <c r="F256" s="67">
        <f t="shared" si="44"/>
        <v>0</v>
      </c>
      <c r="G256" s="67">
        <f t="shared" si="44"/>
        <v>0</v>
      </c>
      <c r="H256" s="67">
        <f t="shared" si="47"/>
        <v>0</v>
      </c>
      <c r="I256" s="67">
        <f t="shared" si="48"/>
        <v>0</v>
      </c>
      <c r="J256" s="67">
        <f t="shared" si="49"/>
        <v>0</v>
      </c>
      <c r="K256" s="67">
        <f t="shared" si="50"/>
        <v>0</v>
      </c>
      <c r="L256" s="67">
        <f t="shared" si="51"/>
        <v>0</v>
      </c>
      <c r="M256" s="67" t="e">
        <f t="shared" ca="1" si="45"/>
        <v>#DIV/0!</v>
      </c>
      <c r="N256" s="67" t="e">
        <f t="shared" ca="1" si="52"/>
        <v>#DIV/0!</v>
      </c>
      <c r="O256" s="84">
        <f t="shared" ca="1" si="53"/>
        <v>0</v>
      </c>
      <c r="P256" s="67">
        <f t="shared" ca="1" si="54"/>
        <v>0</v>
      </c>
      <c r="Q256" s="67">
        <f t="shared" ca="1" si="55"/>
        <v>0</v>
      </c>
      <c r="R256" s="36" t="e">
        <f t="shared" ca="1" si="46"/>
        <v>#DIV/0!</v>
      </c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</row>
    <row r="257" spans="1:35" x14ac:dyDescent="0.2">
      <c r="A257" s="71"/>
      <c r="B257" s="71"/>
      <c r="C257" s="71"/>
      <c r="D257" s="72">
        <f t="shared" si="43"/>
        <v>0</v>
      </c>
      <c r="E257" s="72">
        <f t="shared" si="43"/>
        <v>0</v>
      </c>
      <c r="F257" s="67">
        <f t="shared" si="44"/>
        <v>0</v>
      </c>
      <c r="G257" s="67">
        <f t="shared" si="44"/>
        <v>0</v>
      </c>
      <c r="H257" s="67">
        <f t="shared" si="47"/>
        <v>0</v>
      </c>
      <c r="I257" s="67">
        <f t="shared" si="48"/>
        <v>0</v>
      </c>
      <c r="J257" s="67">
        <f t="shared" si="49"/>
        <v>0</v>
      </c>
      <c r="K257" s="67">
        <f t="shared" si="50"/>
        <v>0</v>
      </c>
      <c r="L257" s="67">
        <f t="shared" si="51"/>
        <v>0</v>
      </c>
      <c r="M257" s="67" t="e">
        <f t="shared" ca="1" si="45"/>
        <v>#DIV/0!</v>
      </c>
      <c r="N257" s="67" t="e">
        <f t="shared" ca="1" si="52"/>
        <v>#DIV/0!</v>
      </c>
      <c r="O257" s="84">
        <f t="shared" ca="1" si="53"/>
        <v>0</v>
      </c>
      <c r="P257" s="67">
        <f t="shared" ca="1" si="54"/>
        <v>0</v>
      </c>
      <c r="Q257" s="67">
        <f t="shared" ca="1" si="55"/>
        <v>0</v>
      </c>
      <c r="R257" s="36" t="e">
        <f t="shared" ca="1" si="46"/>
        <v>#DIV/0!</v>
      </c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</row>
    <row r="258" spans="1:35" x14ac:dyDescent="0.2">
      <c r="A258" s="71"/>
      <c r="B258" s="71"/>
      <c r="C258" s="71"/>
      <c r="D258" s="72">
        <f t="shared" si="43"/>
        <v>0</v>
      </c>
      <c r="E258" s="72">
        <f t="shared" si="43"/>
        <v>0</v>
      </c>
      <c r="F258" s="67">
        <f t="shared" si="44"/>
        <v>0</v>
      </c>
      <c r="G258" s="67">
        <f t="shared" si="44"/>
        <v>0</v>
      </c>
      <c r="H258" s="67">
        <f t="shared" si="47"/>
        <v>0</v>
      </c>
      <c r="I258" s="67">
        <f t="shared" si="48"/>
        <v>0</v>
      </c>
      <c r="J258" s="67">
        <f t="shared" si="49"/>
        <v>0</v>
      </c>
      <c r="K258" s="67">
        <f t="shared" si="50"/>
        <v>0</v>
      </c>
      <c r="L258" s="67">
        <f t="shared" si="51"/>
        <v>0</v>
      </c>
      <c r="M258" s="67" t="e">
        <f t="shared" ca="1" si="45"/>
        <v>#DIV/0!</v>
      </c>
      <c r="N258" s="67" t="e">
        <f t="shared" ca="1" si="52"/>
        <v>#DIV/0!</v>
      </c>
      <c r="O258" s="84">
        <f t="shared" ca="1" si="53"/>
        <v>0</v>
      </c>
      <c r="P258" s="67">
        <f t="shared" ca="1" si="54"/>
        <v>0</v>
      </c>
      <c r="Q258" s="67">
        <f t="shared" ca="1" si="55"/>
        <v>0</v>
      </c>
      <c r="R258" s="36" t="e">
        <f t="shared" ca="1" si="46"/>
        <v>#DIV/0!</v>
      </c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</row>
    <row r="259" spans="1:35" x14ac:dyDescent="0.2">
      <c r="A259" s="71"/>
      <c r="B259" s="71"/>
      <c r="C259" s="71"/>
      <c r="D259" s="72">
        <f t="shared" si="43"/>
        <v>0</v>
      </c>
      <c r="E259" s="72">
        <f t="shared" si="43"/>
        <v>0</v>
      </c>
      <c r="F259" s="67">
        <f t="shared" si="44"/>
        <v>0</v>
      </c>
      <c r="G259" s="67">
        <f t="shared" si="44"/>
        <v>0</v>
      </c>
      <c r="H259" s="67">
        <f t="shared" si="47"/>
        <v>0</v>
      </c>
      <c r="I259" s="67">
        <f t="shared" si="48"/>
        <v>0</v>
      </c>
      <c r="J259" s="67">
        <f t="shared" si="49"/>
        <v>0</v>
      </c>
      <c r="K259" s="67">
        <f t="shared" si="50"/>
        <v>0</v>
      </c>
      <c r="L259" s="67">
        <f t="shared" si="51"/>
        <v>0</v>
      </c>
      <c r="M259" s="67" t="e">
        <f t="shared" ca="1" si="45"/>
        <v>#DIV/0!</v>
      </c>
      <c r="N259" s="67" t="e">
        <f t="shared" ca="1" si="52"/>
        <v>#DIV/0!</v>
      </c>
      <c r="O259" s="84">
        <f t="shared" ca="1" si="53"/>
        <v>0</v>
      </c>
      <c r="P259" s="67">
        <f t="shared" ca="1" si="54"/>
        <v>0</v>
      </c>
      <c r="Q259" s="67">
        <f t="shared" ca="1" si="55"/>
        <v>0</v>
      </c>
      <c r="R259" s="36" t="e">
        <f t="shared" ca="1" si="46"/>
        <v>#DIV/0!</v>
      </c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</row>
    <row r="260" spans="1:35" x14ac:dyDescent="0.2">
      <c r="A260" s="71"/>
      <c r="B260" s="71"/>
      <c r="C260" s="71"/>
      <c r="D260" s="72">
        <f t="shared" si="43"/>
        <v>0</v>
      </c>
      <c r="E260" s="72">
        <f t="shared" si="43"/>
        <v>0</v>
      </c>
      <c r="F260" s="67">
        <f t="shared" si="44"/>
        <v>0</v>
      </c>
      <c r="G260" s="67">
        <f t="shared" si="44"/>
        <v>0</v>
      </c>
      <c r="H260" s="67">
        <f t="shared" si="47"/>
        <v>0</v>
      </c>
      <c r="I260" s="67">
        <f t="shared" si="48"/>
        <v>0</v>
      </c>
      <c r="J260" s="67">
        <f t="shared" si="49"/>
        <v>0</v>
      </c>
      <c r="K260" s="67">
        <f t="shared" si="50"/>
        <v>0</v>
      </c>
      <c r="L260" s="67">
        <f t="shared" si="51"/>
        <v>0</v>
      </c>
      <c r="M260" s="67" t="e">
        <f t="shared" ca="1" si="45"/>
        <v>#DIV/0!</v>
      </c>
      <c r="N260" s="67" t="e">
        <f t="shared" ca="1" si="52"/>
        <v>#DIV/0!</v>
      </c>
      <c r="O260" s="84">
        <f t="shared" ca="1" si="53"/>
        <v>0</v>
      </c>
      <c r="P260" s="67">
        <f t="shared" ca="1" si="54"/>
        <v>0</v>
      </c>
      <c r="Q260" s="67">
        <f t="shared" ca="1" si="55"/>
        <v>0</v>
      </c>
      <c r="R260" s="36" t="e">
        <f t="shared" ca="1" si="46"/>
        <v>#DIV/0!</v>
      </c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</row>
    <row r="261" spans="1:35" x14ac:dyDescent="0.2">
      <c r="A261" s="71"/>
      <c r="B261" s="71"/>
      <c r="C261" s="71"/>
      <c r="D261" s="72">
        <f t="shared" si="43"/>
        <v>0</v>
      </c>
      <c r="E261" s="72">
        <f t="shared" si="43"/>
        <v>0</v>
      </c>
      <c r="F261" s="67">
        <f t="shared" si="44"/>
        <v>0</v>
      </c>
      <c r="G261" s="67">
        <f t="shared" si="44"/>
        <v>0</v>
      </c>
      <c r="H261" s="67">
        <f t="shared" si="47"/>
        <v>0</v>
      </c>
      <c r="I261" s="67">
        <f t="shared" si="48"/>
        <v>0</v>
      </c>
      <c r="J261" s="67">
        <f t="shared" si="49"/>
        <v>0</v>
      </c>
      <c r="K261" s="67">
        <f t="shared" si="50"/>
        <v>0</v>
      </c>
      <c r="L261" s="67">
        <f t="shared" si="51"/>
        <v>0</v>
      </c>
      <c r="M261" s="67" t="e">
        <f t="shared" ca="1" si="45"/>
        <v>#DIV/0!</v>
      </c>
      <c r="N261" s="67" t="e">
        <f t="shared" ca="1" si="52"/>
        <v>#DIV/0!</v>
      </c>
      <c r="O261" s="84">
        <f t="shared" ca="1" si="53"/>
        <v>0</v>
      </c>
      <c r="P261" s="67">
        <f t="shared" ca="1" si="54"/>
        <v>0</v>
      </c>
      <c r="Q261" s="67">
        <f t="shared" ca="1" si="55"/>
        <v>0</v>
      </c>
      <c r="R261" s="36" t="e">
        <f t="shared" ca="1" si="46"/>
        <v>#DIV/0!</v>
      </c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</row>
    <row r="262" spans="1:35" x14ac:dyDescent="0.2">
      <c r="A262" s="71"/>
      <c r="B262" s="71"/>
      <c r="C262" s="71"/>
      <c r="D262" s="72">
        <f t="shared" si="43"/>
        <v>0</v>
      </c>
      <c r="E262" s="72">
        <f t="shared" si="43"/>
        <v>0</v>
      </c>
      <c r="F262" s="67">
        <f t="shared" si="44"/>
        <v>0</v>
      </c>
      <c r="G262" s="67">
        <f t="shared" si="44"/>
        <v>0</v>
      </c>
      <c r="H262" s="67">
        <f t="shared" si="47"/>
        <v>0</v>
      </c>
      <c r="I262" s="67">
        <f t="shared" si="48"/>
        <v>0</v>
      </c>
      <c r="J262" s="67">
        <f t="shared" si="49"/>
        <v>0</v>
      </c>
      <c r="K262" s="67">
        <f t="shared" si="50"/>
        <v>0</v>
      </c>
      <c r="L262" s="67">
        <f t="shared" si="51"/>
        <v>0</v>
      </c>
      <c r="M262" s="67" t="e">
        <f t="shared" ca="1" si="45"/>
        <v>#DIV/0!</v>
      </c>
      <c r="N262" s="67" t="e">
        <f t="shared" ca="1" si="52"/>
        <v>#DIV/0!</v>
      </c>
      <c r="O262" s="84">
        <f t="shared" ca="1" si="53"/>
        <v>0</v>
      </c>
      <c r="P262" s="67">
        <f t="shared" ca="1" si="54"/>
        <v>0</v>
      </c>
      <c r="Q262" s="67">
        <f t="shared" ca="1" si="55"/>
        <v>0</v>
      </c>
      <c r="R262" s="36" t="e">
        <f t="shared" ca="1" si="46"/>
        <v>#DIV/0!</v>
      </c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</row>
    <row r="263" spans="1:35" x14ac:dyDescent="0.2">
      <c r="A263" s="71"/>
      <c r="B263" s="71"/>
      <c r="C263" s="71"/>
      <c r="D263" s="72">
        <f t="shared" si="43"/>
        <v>0</v>
      </c>
      <c r="E263" s="72">
        <f t="shared" si="43"/>
        <v>0</v>
      </c>
      <c r="F263" s="67">
        <f t="shared" si="44"/>
        <v>0</v>
      </c>
      <c r="G263" s="67">
        <f t="shared" si="44"/>
        <v>0</v>
      </c>
      <c r="H263" s="67">
        <f t="shared" si="47"/>
        <v>0</v>
      </c>
      <c r="I263" s="67">
        <f t="shared" si="48"/>
        <v>0</v>
      </c>
      <c r="J263" s="67">
        <f t="shared" si="49"/>
        <v>0</v>
      </c>
      <c r="K263" s="67">
        <f t="shared" si="50"/>
        <v>0</v>
      </c>
      <c r="L263" s="67">
        <f t="shared" si="51"/>
        <v>0</v>
      </c>
      <c r="M263" s="67" t="e">
        <f t="shared" ca="1" si="45"/>
        <v>#DIV/0!</v>
      </c>
      <c r="N263" s="67" t="e">
        <f t="shared" ca="1" si="52"/>
        <v>#DIV/0!</v>
      </c>
      <c r="O263" s="84">
        <f t="shared" ca="1" si="53"/>
        <v>0</v>
      </c>
      <c r="P263" s="67">
        <f t="shared" ca="1" si="54"/>
        <v>0</v>
      </c>
      <c r="Q263" s="67">
        <f t="shared" ca="1" si="55"/>
        <v>0</v>
      </c>
      <c r="R263" s="36" t="e">
        <f t="shared" ca="1" si="46"/>
        <v>#DIV/0!</v>
      </c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</row>
    <row r="264" spans="1:35" x14ac:dyDescent="0.2">
      <c r="A264" s="71"/>
      <c r="B264" s="71"/>
      <c r="C264" s="71"/>
      <c r="D264" s="72">
        <f t="shared" si="43"/>
        <v>0</v>
      </c>
      <c r="E264" s="72">
        <f t="shared" si="43"/>
        <v>0</v>
      </c>
      <c r="F264" s="67">
        <f t="shared" si="44"/>
        <v>0</v>
      </c>
      <c r="G264" s="67">
        <f t="shared" si="44"/>
        <v>0</v>
      </c>
      <c r="H264" s="67">
        <f t="shared" si="47"/>
        <v>0</v>
      </c>
      <c r="I264" s="67">
        <f t="shared" si="48"/>
        <v>0</v>
      </c>
      <c r="J264" s="67">
        <f t="shared" si="49"/>
        <v>0</v>
      </c>
      <c r="K264" s="67">
        <f t="shared" si="50"/>
        <v>0</v>
      </c>
      <c r="L264" s="67">
        <f t="shared" si="51"/>
        <v>0</v>
      </c>
      <c r="M264" s="67" t="e">
        <f t="shared" ca="1" si="45"/>
        <v>#DIV/0!</v>
      </c>
      <c r="N264" s="67" t="e">
        <f t="shared" ca="1" si="52"/>
        <v>#DIV/0!</v>
      </c>
      <c r="O264" s="84">
        <f t="shared" ca="1" si="53"/>
        <v>0</v>
      </c>
      <c r="P264" s="67">
        <f t="shared" ca="1" si="54"/>
        <v>0</v>
      </c>
      <c r="Q264" s="67">
        <f t="shared" ca="1" si="55"/>
        <v>0</v>
      </c>
      <c r="R264" s="36" t="e">
        <f t="shared" ca="1" si="46"/>
        <v>#DIV/0!</v>
      </c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</row>
    <row r="265" spans="1:35" x14ac:dyDescent="0.2">
      <c r="A265" s="71"/>
      <c r="B265" s="71"/>
      <c r="C265" s="71"/>
      <c r="D265" s="72">
        <f t="shared" si="43"/>
        <v>0</v>
      </c>
      <c r="E265" s="72">
        <f t="shared" si="43"/>
        <v>0</v>
      </c>
      <c r="F265" s="67">
        <f t="shared" si="44"/>
        <v>0</v>
      </c>
      <c r="G265" s="67">
        <f t="shared" si="44"/>
        <v>0</v>
      </c>
      <c r="H265" s="67">
        <f t="shared" si="47"/>
        <v>0</v>
      </c>
      <c r="I265" s="67">
        <f t="shared" si="48"/>
        <v>0</v>
      </c>
      <c r="J265" s="67">
        <f t="shared" si="49"/>
        <v>0</v>
      </c>
      <c r="K265" s="67">
        <f t="shared" si="50"/>
        <v>0</v>
      </c>
      <c r="L265" s="67">
        <f t="shared" si="51"/>
        <v>0</v>
      </c>
      <c r="M265" s="67" t="e">
        <f t="shared" ca="1" si="45"/>
        <v>#DIV/0!</v>
      </c>
      <c r="N265" s="67" t="e">
        <f t="shared" ca="1" si="52"/>
        <v>#DIV/0!</v>
      </c>
      <c r="O265" s="84">
        <f t="shared" ca="1" si="53"/>
        <v>0</v>
      </c>
      <c r="P265" s="67">
        <f t="shared" ca="1" si="54"/>
        <v>0</v>
      </c>
      <c r="Q265" s="67">
        <f t="shared" ca="1" si="55"/>
        <v>0</v>
      </c>
      <c r="R265" s="36" t="e">
        <f t="shared" ca="1" si="46"/>
        <v>#DIV/0!</v>
      </c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</row>
    <row r="266" spans="1:35" x14ac:dyDescent="0.2">
      <c r="A266" s="71"/>
      <c r="B266" s="71"/>
      <c r="C266" s="71"/>
      <c r="D266" s="72">
        <f t="shared" si="43"/>
        <v>0</v>
      </c>
      <c r="E266" s="72">
        <f t="shared" si="43"/>
        <v>0</v>
      </c>
      <c r="F266" s="67">
        <f t="shared" si="44"/>
        <v>0</v>
      </c>
      <c r="G266" s="67">
        <f t="shared" si="44"/>
        <v>0</v>
      </c>
      <c r="H266" s="67">
        <f t="shared" si="47"/>
        <v>0</v>
      </c>
      <c r="I266" s="67">
        <f t="shared" si="48"/>
        <v>0</v>
      </c>
      <c r="J266" s="67">
        <f t="shared" si="49"/>
        <v>0</v>
      </c>
      <c r="K266" s="67">
        <f t="shared" si="50"/>
        <v>0</v>
      </c>
      <c r="L266" s="67">
        <f t="shared" si="51"/>
        <v>0</v>
      </c>
      <c r="M266" s="67" t="e">
        <f t="shared" ca="1" si="45"/>
        <v>#DIV/0!</v>
      </c>
      <c r="N266" s="67" t="e">
        <f t="shared" ca="1" si="52"/>
        <v>#DIV/0!</v>
      </c>
      <c r="O266" s="84">
        <f t="shared" ca="1" si="53"/>
        <v>0</v>
      </c>
      <c r="P266" s="67">
        <f t="shared" ca="1" si="54"/>
        <v>0</v>
      </c>
      <c r="Q266" s="67">
        <f t="shared" ca="1" si="55"/>
        <v>0</v>
      </c>
      <c r="R266" s="36" t="e">
        <f t="shared" ca="1" si="46"/>
        <v>#DIV/0!</v>
      </c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</row>
    <row r="267" spans="1:35" x14ac:dyDescent="0.2">
      <c r="A267" s="71"/>
      <c r="B267" s="71"/>
      <c r="C267" s="71"/>
      <c r="D267" s="72">
        <f t="shared" si="43"/>
        <v>0</v>
      </c>
      <c r="E267" s="72">
        <f t="shared" si="43"/>
        <v>0</v>
      </c>
      <c r="F267" s="67">
        <f t="shared" si="44"/>
        <v>0</v>
      </c>
      <c r="G267" s="67">
        <f t="shared" si="44"/>
        <v>0</v>
      </c>
      <c r="H267" s="67">
        <f t="shared" si="47"/>
        <v>0</v>
      </c>
      <c r="I267" s="67">
        <f t="shared" si="48"/>
        <v>0</v>
      </c>
      <c r="J267" s="67">
        <f t="shared" si="49"/>
        <v>0</v>
      </c>
      <c r="K267" s="67">
        <f t="shared" si="50"/>
        <v>0</v>
      </c>
      <c r="L267" s="67">
        <f t="shared" si="51"/>
        <v>0</v>
      </c>
      <c r="M267" s="67" t="e">
        <f t="shared" ca="1" si="45"/>
        <v>#DIV/0!</v>
      </c>
      <c r="N267" s="67" t="e">
        <f t="shared" ca="1" si="52"/>
        <v>#DIV/0!</v>
      </c>
      <c r="O267" s="84">
        <f t="shared" ca="1" si="53"/>
        <v>0</v>
      </c>
      <c r="P267" s="67">
        <f t="shared" ca="1" si="54"/>
        <v>0</v>
      </c>
      <c r="Q267" s="67">
        <f t="shared" ca="1" si="55"/>
        <v>0</v>
      </c>
      <c r="R267" s="36" t="e">
        <f t="shared" ca="1" si="46"/>
        <v>#DIV/0!</v>
      </c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</row>
    <row r="268" spans="1:35" x14ac:dyDescent="0.2">
      <c r="A268" s="71"/>
      <c r="B268" s="71"/>
      <c r="C268" s="71"/>
      <c r="D268" s="72">
        <f t="shared" si="43"/>
        <v>0</v>
      </c>
      <c r="E268" s="72">
        <f t="shared" si="43"/>
        <v>0</v>
      </c>
      <c r="F268" s="67">
        <f t="shared" si="44"/>
        <v>0</v>
      </c>
      <c r="G268" s="67">
        <f t="shared" si="44"/>
        <v>0</v>
      </c>
      <c r="H268" s="67">
        <f t="shared" si="47"/>
        <v>0</v>
      </c>
      <c r="I268" s="67">
        <f t="shared" si="48"/>
        <v>0</v>
      </c>
      <c r="J268" s="67">
        <f t="shared" si="49"/>
        <v>0</v>
      </c>
      <c r="K268" s="67">
        <f t="shared" si="50"/>
        <v>0</v>
      </c>
      <c r="L268" s="67">
        <f t="shared" si="51"/>
        <v>0</v>
      </c>
      <c r="M268" s="67" t="e">
        <f t="shared" ca="1" si="45"/>
        <v>#DIV/0!</v>
      </c>
      <c r="N268" s="67" t="e">
        <f t="shared" ca="1" si="52"/>
        <v>#DIV/0!</v>
      </c>
      <c r="O268" s="84">
        <f t="shared" ca="1" si="53"/>
        <v>0</v>
      </c>
      <c r="P268" s="67">
        <f t="shared" ca="1" si="54"/>
        <v>0</v>
      </c>
      <c r="Q268" s="67">
        <f t="shared" ca="1" si="55"/>
        <v>0</v>
      </c>
      <c r="R268" s="36" t="e">
        <f t="shared" ca="1" si="46"/>
        <v>#DIV/0!</v>
      </c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</row>
    <row r="269" spans="1:35" x14ac:dyDescent="0.2">
      <c r="A269" s="71"/>
      <c r="B269" s="71"/>
      <c r="C269" s="71"/>
      <c r="D269" s="72">
        <f t="shared" si="43"/>
        <v>0</v>
      </c>
      <c r="E269" s="72">
        <f t="shared" si="43"/>
        <v>0</v>
      </c>
      <c r="F269" s="67">
        <f t="shared" si="44"/>
        <v>0</v>
      </c>
      <c r="G269" s="67">
        <f t="shared" si="44"/>
        <v>0</v>
      </c>
      <c r="H269" s="67">
        <f t="shared" si="47"/>
        <v>0</v>
      </c>
      <c r="I269" s="67">
        <f t="shared" si="48"/>
        <v>0</v>
      </c>
      <c r="J269" s="67">
        <f t="shared" si="49"/>
        <v>0</v>
      </c>
      <c r="K269" s="67">
        <f t="shared" si="50"/>
        <v>0</v>
      </c>
      <c r="L269" s="67">
        <f t="shared" si="51"/>
        <v>0</v>
      </c>
      <c r="M269" s="67" t="e">
        <f t="shared" ca="1" si="45"/>
        <v>#DIV/0!</v>
      </c>
      <c r="N269" s="67" t="e">
        <f t="shared" ca="1" si="52"/>
        <v>#DIV/0!</v>
      </c>
      <c r="O269" s="84">
        <f t="shared" ca="1" si="53"/>
        <v>0</v>
      </c>
      <c r="P269" s="67">
        <f t="shared" ca="1" si="54"/>
        <v>0</v>
      </c>
      <c r="Q269" s="67">
        <f t="shared" ca="1" si="55"/>
        <v>0</v>
      </c>
      <c r="R269" s="36" t="e">
        <f t="shared" ca="1" si="46"/>
        <v>#DIV/0!</v>
      </c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</row>
    <row r="270" spans="1:35" x14ac:dyDescent="0.2">
      <c r="A270" s="71"/>
      <c r="B270" s="71"/>
      <c r="C270" s="71"/>
      <c r="D270" s="72">
        <f t="shared" si="43"/>
        <v>0</v>
      </c>
      <c r="E270" s="72">
        <f t="shared" si="43"/>
        <v>0</v>
      </c>
      <c r="F270" s="67">
        <f t="shared" si="44"/>
        <v>0</v>
      </c>
      <c r="G270" s="67">
        <f t="shared" si="44"/>
        <v>0</v>
      </c>
      <c r="H270" s="67">
        <f t="shared" si="47"/>
        <v>0</v>
      </c>
      <c r="I270" s="67">
        <f t="shared" si="48"/>
        <v>0</v>
      </c>
      <c r="J270" s="67">
        <f t="shared" si="49"/>
        <v>0</v>
      </c>
      <c r="K270" s="67">
        <f t="shared" si="50"/>
        <v>0</v>
      </c>
      <c r="L270" s="67">
        <f t="shared" si="51"/>
        <v>0</v>
      </c>
      <c r="M270" s="67" t="e">
        <f t="shared" ca="1" si="45"/>
        <v>#DIV/0!</v>
      </c>
      <c r="N270" s="67" t="e">
        <f t="shared" ca="1" si="52"/>
        <v>#DIV/0!</v>
      </c>
      <c r="O270" s="84">
        <f t="shared" ca="1" si="53"/>
        <v>0</v>
      </c>
      <c r="P270" s="67">
        <f t="shared" ca="1" si="54"/>
        <v>0</v>
      </c>
      <c r="Q270" s="67">
        <f t="shared" ca="1" si="55"/>
        <v>0</v>
      </c>
      <c r="R270" s="36" t="e">
        <f t="shared" ca="1" si="46"/>
        <v>#DIV/0!</v>
      </c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</row>
    <row r="271" spans="1:35" x14ac:dyDescent="0.2">
      <c r="A271" s="71"/>
      <c r="B271" s="71"/>
      <c r="C271" s="71"/>
      <c r="D271" s="72">
        <f t="shared" si="43"/>
        <v>0</v>
      </c>
      <c r="E271" s="72">
        <f t="shared" si="43"/>
        <v>0</v>
      </c>
      <c r="F271" s="67">
        <f t="shared" si="44"/>
        <v>0</v>
      </c>
      <c r="G271" s="67">
        <f t="shared" si="44"/>
        <v>0</v>
      </c>
      <c r="H271" s="67">
        <f t="shared" si="47"/>
        <v>0</v>
      </c>
      <c r="I271" s="67">
        <f t="shared" si="48"/>
        <v>0</v>
      </c>
      <c r="J271" s="67">
        <f t="shared" si="49"/>
        <v>0</v>
      </c>
      <c r="K271" s="67">
        <f t="shared" si="50"/>
        <v>0</v>
      </c>
      <c r="L271" s="67">
        <f t="shared" si="51"/>
        <v>0</v>
      </c>
      <c r="M271" s="67" t="e">
        <f t="shared" ca="1" si="45"/>
        <v>#DIV/0!</v>
      </c>
      <c r="N271" s="67" t="e">
        <f t="shared" ca="1" si="52"/>
        <v>#DIV/0!</v>
      </c>
      <c r="O271" s="84">
        <f t="shared" ca="1" si="53"/>
        <v>0</v>
      </c>
      <c r="P271" s="67">
        <f t="shared" ca="1" si="54"/>
        <v>0</v>
      </c>
      <c r="Q271" s="67">
        <f t="shared" ca="1" si="55"/>
        <v>0</v>
      </c>
      <c r="R271" s="36" t="e">
        <f t="shared" ca="1" si="46"/>
        <v>#DIV/0!</v>
      </c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</row>
    <row r="272" spans="1:35" x14ac:dyDescent="0.2">
      <c r="A272" s="71"/>
      <c r="B272" s="71"/>
      <c r="C272" s="71"/>
      <c r="D272" s="72">
        <f t="shared" si="43"/>
        <v>0</v>
      </c>
      <c r="E272" s="72">
        <f t="shared" si="43"/>
        <v>0</v>
      </c>
      <c r="F272" s="67">
        <f t="shared" si="44"/>
        <v>0</v>
      </c>
      <c r="G272" s="67">
        <f t="shared" si="44"/>
        <v>0</v>
      </c>
      <c r="H272" s="67">
        <f t="shared" si="47"/>
        <v>0</v>
      </c>
      <c r="I272" s="67">
        <f t="shared" si="48"/>
        <v>0</v>
      </c>
      <c r="J272" s="67">
        <f t="shared" si="49"/>
        <v>0</v>
      </c>
      <c r="K272" s="67">
        <f t="shared" si="50"/>
        <v>0</v>
      </c>
      <c r="L272" s="67">
        <f t="shared" si="51"/>
        <v>0</v>
      </c>
      <c r="M272" s="67" t="e">
        <f t="shared" ca="1" si="45"/>
        <v>#DIV/0!</v>
      </c>
      <c r="N272" s="67" t="e">
        <f t="shared" ca="1" si="52"/>
        <v>#DIV/0!</v>
      </c>
      <c r="O272" s="84">
        <f t="shared" ca="1" si="53"/>
        <v>0</v>
      </c>
      <c r="P272" s="67">
        <f t="shared" ca="1" si="54"/>
        <v>0</v>
      </c>
      <c r="Q272" s="67">
        <f t="shared" ca="1" si="55"/>
        <v>0</v>
      </c>
      <c r="R272" s="36" t="e">
        <f t="shared" ca="1" si="46"/>
        <v>#DIV/0!</v>
      </c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</row>
    <row r="273" spans="1:35" x14ac:dyDescent="0.2">
      <c r="A273" s="71"/>
      <c r="B273" s="71"/>
      <c r="C273" s="71"/>
      <c r="D273" s="72">
        <f t="shared" ref="D273:E336" si="56">A273/A$18</f>
        <v>0</v>
      </c>
      <c r="E273" s="72">
        <f t="shared" si="56"/>
        <v>0</v>
      </c>
      <c r="F273" s="67">
        <f t="shared" ref="F273:G336" si="57">$C273*D273</f>
        <v>0</v>
      </c>
      <c r="G273" s="67">
        <f t="shared" si="57"/>
        <v>0</v>
      </c>
      <c r="H273" s="67">
        <f t="shared" si="47"/>
        <v>0</v>
      </c>
      <c r="I273" s="67">
        <f t="shared" si="48"/>
        <v>0</v>
      </c>
      <c r="J273" s="67">
        <f t="shared" si="49"/>
        <v>0</v>
      </c>
      <c r="K273" s="67">
        <f t="shared" si="50"/>
        <v>0</v>
      </c>
      <c r="L273" s="67">
        <f t="shared" si="51"/>
        <v>0</v>
      </c>
      <c r="M273" s="67" t="e">
        <f t="shared" ca="1" si="45"/>
        <v>#DIV/0!</v>
      </c>
      <c r="N273" s="67" t="e">
        <f t="shared" ca="1" si="52"/>
        <v>#DIV/0!</v>
      </c>
      <c r="O273" s="84">
        <f t="shared" ca="1" si="53"/>
        <v>0</v>
      </c>
      <c r="P273" s="67">
        <f t="shared" ca="1" si="54"/>
        <v>0</v>
      </c>
      <c r="Q273" s="67">
        <f t="shared" ca="1" si="55"/>
        <v>0</v>
      </c>
      <c r="R273" s="36" t="e">
        <f t="shared" ca="1" si="46"/>
        <v>#DIV/0!</v>
      </c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</row>
    <row r="274" spans="1:35" x14ac:dyDescent="0.2">
      <c r="A274" s="71"/>
      <c r="B274" s="71"/>
      <c r="C274" s="71"/>
      <c r="D274" s="72">
        <f t="shared" si="56"/>
        <v>0</v>
      </c>
      <c r="E274" s="72">
        <f t="shared" si="56"/>
        <v>0</v>
      </c>
      <c r="F274" s="67">
        <f t="shared" si="57"/>
        <v>0</v>
      </c>
      <c r="G274" s="67">
        <f t="shared" si="57"/>
        <v>0</v>
      </c>
      <c r="H274" s="67">
        <f t="shared" si="47"/>
        <v>0</v>
      </c>
      <c r="I274" s="67">
        <f t="shared" si="48"/>
        <v>0</v>
      </c>
      <c r="J274" s="67">
        <f t="shared" si="49"/>
        <v>0</v>
      </c>
      <c r="K274" s="67">
        <f t="shared" si="50"/>
        <v>0</v>
      </c>
      <c r="L274" s="67">
        <f t="shared" si="51"/>
        <v>0</v>
      </c>
      <c r="M274" s="67" t="e">
        <f t="shared" ca="1" si="45"/>
        <v>#DIV/0!</v>
      </c>
      <c r="N274" s="67" t="e">
        <f t="shared" ca="1" si="52"/>
        <v>#DIV/0!</v>
      </c>
      <c r="O274" s="84">
        <f t="shared" ca="1" si="53"/>
        <v>0</v>
      </c>
      <c r="P274" s="67">
        <f t="shared" ca="1" si="54"/>
        <v>0</v>
      </c>
      <c r="Q274" s="67">
        <f t="shared" ca="1" si="55"/>
        <v>0</v>
      </c>
      <c r="R274" s="36" t="e">
        <f t="shared" ca="1" si="46"/>
        <v>#DIV/0!</v>
      </c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</row>
    <row r="275" spans="1:35" x14ac:dyDescent="0.2">
      <c r="A275" s="71"/>
      <c r="B275" s="71"/>
      <c r="C275" s="71"/>
      <c r="D275" s="72">
        <f t="shared" si="56"/>
        <v>0</v>
      </c>
      <c r="E275" s="72">
        <f t="shared" si="56"/>
        <v>0</v>
      </c>
      <c r="F275" s="67">
        <f t="shared" si="57"/>
        <v>0</v>
      </c>
      <c r="G275" s="67">
        <f t="shared" si="57"/>
        <v>0</v>
      </c>
      <c r="H275" s="67">
        <f t="shared" si="47"/>
        <v>0</v>
      </c>
      <c r="I275" s="67">
        <f t="shared" si="48"/>
        <v>0</v>
      </c>
      <c r="J275" s="67">
        <f t="shared" si="49"/>
        <v>0</v>
      </c>
      <c r="K275" s="67">
        <f t="shared" si="50"/>
        <v>0</v>
      </c>
      <c r="L275" s="67">
        <f t="shared" si="51"/>
        <v>0</v>
      </c>
      <c r="M275" s="67" t="e">
        <f t="shared" ca="1" si="45"/>
        <v>#DIV/0!</v>
      </c>
      <c r="N275" s="67" t="e">
        <f t="shared" ca="1" si="52"/>
        <v>#DIV/0!</v>
      </c>
      <c r="O275" s="84">
        <f t="shared" ca="1" si="53"/>
        <v>0</v>
      </c>
      <c r="P275" s="67">
        <f t="shared" ca="1" si="54"/>
        <v>0</v>
      </c>
      <c r="Q275" s="67">
        <f t="shared" ca="1" si="55"/>
        <v>0</v>
      </c>
      <c r="R275" s="36" t="e">
        <f t="shared" ca="1" si="46"/>
        <v>#DIV/0!</v>
      </c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</row>
    <row r="276" spans="1:35" x14ac:dyDescent="0.2">
      <c r="A276" s="71"/>
      <c r="B276" s="71"/>
      <c r="C276" s="71"/>
      <c r="D276" s="72">
        <f t="shared" si="56"/>
        <v>0</v>
      </c>
      <c r="E276" s="72">
        <f t="shared" si="56"/>
        <v>0</v>
      </c>
      <c r="F276" s="67">
        <f t="shared" si="57"/>
        <v>0</v>
      </c>
      <c r="G276" s="67">
        <f t="shared" si="57"/>
        <v>0</v>
      </c>
      <c r="H276" s="67">
        <f t="shared" si="47"/>
        <v>0</v>
      </c>
      <c r="I276" s="67">
        <f t="shared" si="48"/>
        <v>0</v>
      </c>
      <c r="J276" s="67">
        <f t="shared" si="49"/>
        <v>0</v>
      </c>
      <c r="K276" s="67">
        <f t="shared" si="50"/>
        <v>0</v>
      </c>
      <c r="L276" s="67">
        <f t="shared" si="51"/>
        <v>0</v>
      </c>
      <c r="M276" s="67" t="e">
        <f t="shared" ca="1" si="45"/>
        <v>#DIV/0!</v>
      </c>
      <c r="N276" s="67" t="e">
        <f t="shared" ca="1" si="52"/>
        <v>#DIV/0!</v>
      </c>
      <c r="O276" s="84">
        <f t="shared" ca="1" si="53"/>
        <v>0</v>
      </c>
      <c r="P276" s="67">
        <f t="shared" ca="1" si="54"/>
        <v>0</v>
      </c>
      <c r="Q276" s="67">
        <f t="shared" ca="1" si="55"/>
        <v>0</v>
      </c>
      <c r="R276" s="36" t="e">
        <f t="shared" ca="1" si="46"/>
        <v>#DIV/0!</v>
      </c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</row>
    <row r="277" spans="1:35" x14ac:dyDescent="0.2">
      <c r="A277" s="71"/>
      <c r="B277" s="71"/>
      <c r="C277" s="71"/>
      <c r="D277" s="72">
        <f t="shared" si="56"/>
        <v>0</v>
      </c>
      <c r="E277" s="72">
        <f t="shared" si="56"/>
        <v>0</v>
      </c>
      <c r="F277" s="67">
        <f t="shared" si="57"/>
        <v>0</v>
      </c>
      <c r="G277" s="67">
        <f t="shared" si="57"/>
        <v>0</v>
      </c>
      <c r="H277" s="67">
        <f t="shared" si="47"/>
        <v>0</v>
      </c>
      <c r="I277" s="67">
        <f t="shared" si="48"/>
        <v>0</v>
      </c>
      <c r="J277" s="67">
        <f t="shared" si="49"/>
        <v>0</v>
      </c>
      <c r="K277" s="67">
        <f t="shared" si="50"/>
        <v>0</v>
      </c>
      <c r="L277" s="67">
        <f t="shared" si="51"/>
        <v>0</v>
      </c>
      <c r="M277" s="67" t="e">
        <f t="shared" ref="M277:M337" ca="1" si="58">+E$4+E$5*D277+E$6*D277^2</f>
        <v>#DIV/0!</v>
      </c>
      <c r="N277" s="67" t="e">
        <f t="shared" ca="1" si="52"/>
        <v>#DIV/0!</v>
      </c>
      <c r="O277" s="84">
        <f t="shared" ca="1" si="53"/>
        <v>0</v>
      </c>
      <c r="P277" s="67">
        <f t="shared" ca="1" si="54"/>
        <v>0</v>
      </c>
      <c r="Q277" s="67">
        <f t="shared" ca="1" si="55"/>
        <v>0</v>
      </c>
      <c r="R277" s="36" t="e">
        <f t="shared" ref="R277:R337" ca="1" si="59">+E277-M277</f>
        <v>#DIV/0!</v>
      </c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</row>
    <row r="278" spans="1:35" x14ac:dyDescent="0.2">
      <c r="A278" s="71"/>
      <c r="B278" s="71"/>
      <c r="C278" s="71"/>
      <c r="D278" s="72">
        <f t="shared" si="56"/>
        <v>0</v>
      </c>
      <c r="E278" s="72">
        <f t="shared" si="56"/>
        <v>0</v>
      </c>
      <c r="F278" s="67">
        <f t="shared" si="57"/>
        <v>0</v>
      </c>
      <c r="G278" s="67">
        <f t="shared" si="57"/>
        <v>0</v>
      </c>
      <c r="H278" s="67">
        <f t="shared" ref="H278:H336" si="60">C278*D278*D278</f>
        <v>0</v>
      </c>
      <c r="I278" s="67">
        <f t="shared" ref="I278:I336" si="61">C278*D278*D278*D278</f>
        <v>0</v>
      </c>
      <c r="J278" s="67">
        <f t="shared" ref="J278:J336" si="62">C278*D278*D278*D278*D278</f>
        <v>0</v>
      </c>
      <c r="K278" s="67">
        <f t="shared" ref="K278:K336" si="63">C278*E278*D278</f>
        <v>0</v>
      </c>
      <c r="L278" s="67">
        <f t="shared" ref="L278:L336" si="64">C278*E278*D278*D278</f>
        <v>0</v>
      </c>
      <c r="M278" s="67" t="e">
        <f t="shared" ca="1" si="58"/>
        <v>#DIV/0!</v>
      </c>
      <c r="N278" s="67" t="e">
        <f t="shared" ref="N278:N336" ca="1" si="65">C278*(M278-E278)^2</f>
        <v>#DIV/0!</v>
      </c>
      <c r="O278" s="84">
        <f t="shared" ref="O278:O336" ca="1" si="66">(C278*O$1-O$2*F278+O$3*H278)^2</f>
        <v>0</v>
      </c>
      <c r="P278" s="67">
        <f t="shared" ref="P278:P336" ca="1" si="67">(-C278*O$2+O$4*F278-O$5*H278)^2</f>
        <v>0</v>
      </c>
      <c r="Q278" s="67">
        <f t="shared" ref="Q278:Q336" ca="1" si="68">+(C278*O$3-F278*O$5+H278*O$6)^2</f>
        <v>0</v>
      </c>
      <c r="R278" s="36" t="e">
        <f t="shared" ca="1" si="59"/>
        <v>#DIV/0!</v>
      </c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</row>
    <row r="279" spans="1:35" x14ac:dyDescent="0.2">
      <c r="A279" s="71"/>
      <c r="B279" s="71"/>
      <c r="C279" s="71"/>
      <c r="D279" s="72">
        <f t="shared" si="56"/>
        <v>0</v>
      </c>
      <c r="E279" s="72">
        <f t="shared" si="56"/>
        <v>0</v>
      </c>
      <c r="F279" s="67">
        <f t="shared" si="57"/>
        <v>0</v>
      </c>
      <c r="G279" s="67">
        <f t="shared" si="57"/>
        <v>0</v>
      </c>
      <c r="H279" s="67">
        <f t="shared" si="60"/>
        <v>0</v>
      </c>
      <c r="I279" s="67">
        <f t="shared" si="61"/>
        <v>0</v>
      </c>
      <c r="J279" s="67">
        <f t="shared" si="62"/>
        <v>0</v>
      </c>
      <c r="K279" s="67">
        <f t="shared" si="63"/>
        <v>0</v>
      </c>
      <c r="L279" s="67">
        <f t="shared" si="64"/>
        <v>0</v>
      </c>
      <c r="M279" s="67" t="e">
        <f t="shared" ca="1" si="58"/>
        <v>#DIV/0!</v>
      </c>
      <c r="N279" s="67" t="e">
        <f t="shared" ca="1" si="65"/>
        <v>#DIV/0!</v>
      </c>
      <c r="O279" s="84">
        <f t="shared" ca="1" si="66"/>
        <v>0</v>
      </c>
      <c r="P279" s="67">
        <f t="shared" ca="1" si="67"/>
        <v>0</v>
      </c>
      <c r="Q279" s="67">
        <f t="shared" ca="1" si="68"/>
        <v>0</v>
      </c>
      <c r="R279" s="36" t="e">
        <f t="shared" ca="1" si="59"/>
        <v>#DIV/0!</v>
      </c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</row>
    <row r="280" spans="1:35" x14ac:dyDescent="0.2">
      <c r="A280" s="71"/>
      <c r="B280" s="71"/>
      <c r="C280" s="71"/>
      <c r="D280" s="72">
        <f t="shared" si="56"/>
        <v>0</v>
      </c>
      <c r="E280" s="72">
        <f t="shared" si="56"/>
        <v>0</v>
      </c>
      <c r="F280" s="67">
        <f t="shared" si="57"/>
        <v>0</v>
      </c>
      <c r="G280" s="67">
        <f t="shared" si="57"/>
        <v>0</v>
      </c>
      <c r="H280" s="67">
        <f t="shared" si="60"/>
        <v>0</v>
      </c>
      <c r="I280" s="67">
        <f t="shared" si="61"/>
        <v>0</v>
      </c>
      <c r="J280" s="67">
        <f t="shared" si="62"/>
        <v>0</v>
      </c>
      <c r="K280" s="67">
        <f t="shared" si="63"/>
        <v>0</v>
      </c>
      <c r="L280" s="67">
        <f t="shared" si="64"/>
        <v>0</v>
      </c>
      <c r="M280" s="67" t="e">
        <f t="shared" ca="1" si="58"/>
        <v>#DIV/0!</v>
      </c>
      <c r="N280" s="67" t="e">
        <f t="shared" ca="1" si="65"/>
        <v>#DIV/0!</v>
      </c>
      <c r="O280" s="84">
        <f t="shared" ca="1" si="66"/>
        <v>0</v>
      </c>
      <c r="P280" s="67">
        <f t="shared" ca="1" si="67"/>
        <v>0</v>
      </c>
      <c r="Q280" s="67">
        <f t="shared" ca="1" si="68"/>
        <v>0</v>
      </c>
      <c r="R280" s="36" t="e">
        <f t="shared" ca="1" si="59"/>
        <v>#DIV/0!</v>
      </c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</row>
    <row r="281" spans="1:35" x14ac:dyDescent="0.2">
      <c r="A281" s="71"/>
      <c r="B281" s="71"/>
      <c r="C281" s="71"/>
      <c r="D281" s="72">
        <f t="shared" si="56"/>
        <v>0</v>
      </c>
      <c r="E281" s="72">
        <f t="shared" si="56"/>
        <v>0</v>
      </c>
      <c r="F281" s="67">
        <f t="shared" si="57"/>
        <v>0</v>
      </c>
      <c r="G281" s="67">
        <f t="shared" si="57"/>
        <v>0</v>
      </c>
      <c r="H281" s="67">
        <f t="shared" si="60"/>
        <v>0</v>
      </c>
      <c r="I281" s="67">
        <f t="shared" si="61"/>
        <v>0</v>
      </c>
      <c r="J281" s="67">
        <f t="shared" si="62"/>
        <v>0</v>
      </c>
      <c r="K281" s="67">
        <f t="shared" si="63"/>
        <v>0</v>
      </c>
      <c r="L281" s="67">
        <f t="shared" si="64"/>
        <v>0</v>
      </c>
      <c r="M281" s="67" t="e">
        <f t="shared" ca="1" si="58"/>
        <v>#DIV/0!</v>
      </c>
      <c r="N281" s="67" t="e">
        <f t="shared" ca="1" si="65"/>
        <v>#DIV/0!</v>
      </c>
      <c r="O281" s="84">
        <f t="shared" ca="1" si="66"/>
        <v>0</v>
      </c>
      <c r="P281" s="67">
        <f t="shared" ca="1" si="67"/>
        <v>0</v>
      </c>
      <c r="Q281" s="67">
        <f t="shared" ca="1" si="68"/>
        <v>0</v>
      </c>
      <c r="R281" s="36" t="e">
        <f t="shared" ca="1" si="59"/>
        <v>#DIV/0!</v>
      </c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</row>
    <row r="282" spans="1:35" x14ac:dyDescent="0.2">
      <c r="A282" s="71"/>
      <c r="B282" s="71"/>
      <c r="C282" s="71"/>
      <c r="D282" s="72">
        <f t="shared" si="56"/>
        <v>0</v>
      </c>
      <c r="E282" s="72">
        <f t="shared" si="56"/>
        <v>0</v>
      </c>
      <c r="F282" s="67">
        <f t="shared" si="57"/>
        <v>0</v>
      </c>
      <c r="G282" s="67">
        <f t="shared" si="57"/>
        <v>0</v>
      </c>
      <c r="H282" s="67">
        <f t="shared" si="60"/>
        <v>0</v>
      </c>
      <c r="I282" s="67">
        <f t="shared" si="61"/>
        <v>0</v>
      </c>
      <c r="J282" s="67">
        <f t="shared" si="62"/>
        <v>0</v>
      </c>
      <c r="K282" s="67">
        <f t="shared" si="63"/>
        <v>0</v>
      </c>
      <c r="L282" s="67">
        <f t="shared" si="64"/>
        <v>0</v>
      </c>
      <c r="M282" s="67" t="e">
        <f t="shared" ca="1" si="58"/>
        <v>#DIV/0!</v>
      </c>
      <c r="N282" s="67" t="e">
        <f t="shared" ca="1" si="65"/>
        <v>#DIV/0!</v>
      </c>
      <c r="O282" s="84">
        <f t="shared" ca="1" si="66"/>
        <v>0</v>
      </c>
      <c r="P282" s="67">
        <f t="shared" ca="1" si="67"/>
        <v>0</v>
      </c>
      <c r="Q282" s="67">
        <f t="shared" ca="1" si="68"/>
        <v>0</v>
      </c>
      <c r="R282" s="36" t="e">
        <f t="shared" ca="1" si="59"/>
        <v>#DIV/0!</v>
      </c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</row>
    <row r="283" spans="1:35" x14ac:dyDescent="0.2">
      <c r="A283" s="71"/>
      <c r="B283" s="71"/>
      <c r="C283" s="71"/>
      <c r="D283" s="72">
        <f t="shared" si="56"/>
        <v>0</v>
      </c>
      <c r="E283" s="72">
        <f t="shared" si="56"/>
        <v>0</v>
      </c>
      <c r="F283" s="67">
        <f t="shared" si="57"/>
        <v>0</v>
      </c>
      <c r="G283" s="67">
        <f t="shared" si="57"/>
        <v>0</v>
      </c>
      <c r="H283" s="67">
        <f t="shared" si="60"/>
        <v>0</v>
      </c>
      <c r="I283" s="67">
        <f t="shared" si="61"/>
        <v>0</v>
      </c>
      <c r="J283" s="67">
        <f t="shared" si="62"/>
        <v>0</v>
      </c>
      <c r="K283" s="67">
        <f t="shared" si="63"/>
        <v>0</v>
      </c>
      <c r="L283" s="67">
        <f t="shared" si="64"/>
        <v>0</v>
      </c>
      <c r="M283" s="67" t="e">
        <f t="shared" ca="1" si="58"/>
        <v>#DIV/0!</v>
      </c>
      <c r="N283" s="67" t="e">
        <f t="shared" ca="1" si="65"/>
        <v>#DIV/0!</v>
      </c>
      <c r="O283" s="84">
        <f t="shared" ca="1" si="66"/>
        <v>0</v>
      </c>
      <c r="P283" s="67">
        <f t="shared" ca="1" si="67"/>
        <v>0</v>
      </c>
      <c r="Q283" s="67">
        <f t="shared" ca="1" si="68"/>
        <v>0</v>
      </c>
      <c r="R283" s="36" t="e">
        <f t="shared" ca="1" si="59"/>
        <v>#DIV/0!</v>
      </c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</row>
    <row r="284" spans="1:35" x14ac:dyDescent="0.2">
      <c r="A284" s="71"/>
      <c r="B284" s="71"/>
      <c r="C284" s="71"/>
      <c r="D284" s="72">
        <f t="shared" si="56"/>
        <v>0</v>
      </c>
      <c r="E284" s="72">
        <f t="shared" si="56"/>
        <v>0</v>
      </c>
      <c r="F284" s="67">
        <f t="shared" si="57"/>
        <v>0</v>
      </c>
      <c r="G284" s="67">
        <f t="shared" si="57"/>
        <v>0</v>
      </c>
      <c r="H284" s="67">
        <f t="shared" si="60"/>
        <v>0</v>
      </c>
      <c r="I284" s="67">
        <f t="shared" si="61"/>
        <v>0</v>
      </c>
      <c r="J284" s="67">
        <f t="shared" si="62"/>
        <v>0</v>
      </c>
      <c r="K284" s="67">
        <f t="shared" si="63"/>
        <v>0</v>
      </c>
      <c r="L284" s="67">
        <f t="shared" si="64"/>
        <v>0</v>
      </c>
      <c r="M284" s="67" t="e">
        <f t="shared" ca="1" si="58"/>
        <v>#DIV/0!</v>
      </c>
      <c r="N284" s="67" t="e">
        <f t="shared" ca="1" si="65"/>
        <v>#DIV/0!</v>
      </c>
      <c r="O284" s="84">
        <f t="shared" ca="1" si="66"/>
        <v>0</v>
      </c>
      <c r="P284" s="67">
        <f t="shared" ca="1" si="67"/>
        <v>0</v>
      </c>
      <c r="Q284" s="67">
        <f t="shared" ca="1" si="68"/>
        <v>0</v>
      </c>
      <c r="R284" s="36" t="e">
        <f t="shared" ca="1" si="59"/>
        <v>#DIV/0!</v>
      </c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</row>
    <row r="285" spans="1:35" x14ac:dyDescent="0.2">
      <c r="A285" s="71"/>
      <c r="B285" s="71"/>
      <c r="C285" s="71"/>
      <c r="D285" s="72">
        <f t="shared" si="56"/>
        <v>0</v>
      </c>
      <c r="E285" s="72">
        <f t="shared" si="56"/>
        <v>0</v>
      </c>
      <c r="F285" s="67">
        <f t="shared" si="57"/>
        <v>0</v>
      </c>
      <c r="G285" s="67">
        <f t="shared" si="57"/>
        <v>0</v>
      </c>
      <c r="H285" s="67">
        <f t="shared" si="60"/>
        <v>0</v>
      </c>
      <c r="I285" s="67">
        <f t="shared" si="61"/>
        <v>0</v>
      </c>
      <c r="J285" s="67">
        <f t="shared" si="62"/>
        <v>0</v>
      </c>
      <c r="K285" s="67">
        <f t="shared" si="63"/>
        <v>0</v>
      </c>
      <c r="L285" s="67">
        <f t="shared" si="64"/>
        <v>0</v>
      </c>
      <c r="M285" s="67" t="e">
        <f t="shared" ca="1" si="58"/>
        <v>#DIV/0!</v>
      </c>
      <c r="N285" s="67" t="e">
        <f t="shared" ca="1" si="65"/>
        <v>#DIV/0!</v>
      </c>
      <c r="O285" s="84">
        <f t="shared" ca="1" si="66"/>
        <v>0</v>
      </c>
      <c r="P285" s="67">
        <f t="shared" ca="1" si="67"/>
        <v>0</v>
      </c>
      <c r="Q285" s="67">
        <f t="shared" ca="1" si="68"/>
        <v>0</v>
      </c>
      <c r="R285" s="36" t="e">
        <f t="shared" ca="1" si="59"/>
        <v>#DIV/0!</v>
      </c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</row>
    <row r="286" spans="1:35" x14ac:dyDescent="0.2">
      <c r="A286" s="71"/>
      <c r="B286" s="71"/>
      <c r="C286" s="71"/>
      <c r="D286" s="72">
        <f t="shared" si="56"/>
        <v>0</v>
      </c>
      <c r="E286" s="72">
        <f t="shared" si="56"/>
        <v>0</v>
      </c>
      <c r="F286" s="67">
        <f t="shared" si="57"/>
        <v>0</v>
      </c>
      <c r="G286" s="67">
        <f t="shared" si="57"/>
        <v>0</v>
      </c>
      <c r="H286" s="67">
        <f t="shared" si="60"/>
        <v>0</v>
      </c>
      <c r="I286" s="67">
        <f t="shared" si="61"/>
        <v>0</v>
      </c>
      <c r="J286" s="67">
        <f t="shared" si="62"/>
        <v>0</v>
      </c>
      <c r="K286" s="67">
        <f t="shared" si="63"/>
        <v>0</v>
      </c>
      <c r="L286" s="67">
        <f t="shared" si="64"/>
        <v>0</v>
      </c>
      <c r="M286" s="67" t="e">
        <f t="shared" ca="1" si="58"/>
        <v>#DIV/0!</v>
      </c>
      <c r="N286" s="67" t="e">
        <f t="shared" ca="1" si="65"/>
        <v>#DIV/0!</v>
      </c>
      <c r="O286" s="84">
        <f t="shared" ca="1" si="66"/>
        <v>0</v>
      </c>
      <c r="P286" s="67">
        <f t="shared" ca="1" si="67"/>
        <v>0</v>
      </c>
      <c r="Q286" s="67">
        <f t="shared" ca="1" si="68"/>
        <v>0</v>
      </c>
      <c r="R286" s="36" t="e">
        <f t="shared" ca="1" si="59"/>
        <v>#DIV/0!</v>
      </c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</row>
    <row r="287" spans="1:35" x14ac:dyDescent="0.2">
      <c r="A287" s="71"/>
      <c r="B287" s="71"/>
      <c r="C287" s="71"/>
      <c r="D287" s="72">
        <f t="shared" si="56"/>
        <v>0</v>
      </c>
      <c r="E287" s="72">
        <f t="shared" si="56"/>
        <v>0</v>
      </c>
      <c r="F287" s="67">
        <f t="shared" si="57"/>
        <v>0</v>
      </c>
      <c r="G287" s="67">
        <f t="shared" si="57"/>
        <v>0</v>
      </c>
      <c r="H287" s="67">
        <f t="shared" si="60"/>
        <v>0</v>
      </c>
      <c r="I287" s="67">
        <f t="shared" si="61"/>
        <v>0</v>
      </c>
      <c r="J287" s="67">
        <f t="shared" si="62"/>
        <v>0</v>
      </c>
      <c r="K287" s="67">
        <f t="shared" si="63"/>
        <v>0</v>
      </c>
      <c r="L287" s="67">
        <f t="shared" si="64"/>
        <v>0</v>
      </c>
      <c r="M287" s="67" t="e">
        <f t="shared" ca="1" si="58"/>
        <v>#DIV/0!</v>
      </c>
      <c r="N287" s="67" t="e">
        <f t="shared" ca="1" si="65"/>
        <v>#DIV/0!</v>
      </c>
      <c r="O287" s="84">
        <f t="shared" ca="1" si="66"/>
        <v>0</v>
      </c>
      <c r="P287" s="67">
        <f t="shared" ca="1" si="67"/>
        <v>0</v>
      </c>
      <c r="Q287" s="67">
        <f t="shared" ca="1" si="68"/>
        <v>0</v>
      </c>
      <c r="R287" s="36" t="e">
        <f t="shared" ca="1" si="59"/>
        <v>#DIV/0!</v>
      </c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</row>
    <row r="288" spans="1:35" x14ac:dyDescent="0.2">
      <c r="A288" s="71"/>
      <c r="B288" s="71"/>
      <c r="C288" s="71"/>
      <c r="D288" s="72">
        <f t="shared" si="56"/>
        <v>0</v>
      </c>
      <c r="E288" s="72">
        <f t="shared" si="56"/>
        <v>0</v>
      </c>
      <c r="F288" s="67">
        <f t="shared" si="57"/>
        <v>0</v>
      </c>
      <c r="G288" s="67">
        <f t="shared" si="57"/>
        <v>0</v>
      </c>
      <c r="H288" s="67">
        <f t="shared" si="60"/>
        <v>0</v>
      </c>
      <c r="I288" s="67">
        <f t="shared" si="61"/>
        <v>0</v>
      </c>
      <c r="J288" s="67">
        <f t="shared" si="62"/>
        <v>0</v>
      </c>
      <c r="K288" s="67">
        <f t="shared" si="63"/>
        <v>0</v>
      </c>
      <c r="L288" s="67">
        <f t="shared" si="64"/>
        <v>0</v>
      </c>
      <c r="M288" s="67" t="e">
        <f t="shared" ca="1" si="58"/>
        <v>#DIV/0!</v>
      </c>
      <c r="N288" s="67" t="e">
        <f t="shared" ca="1" si="65"/>
        <v>#DIV/0!</v>
      </c>
      <c r="O288" s="84">
        <f t="shared" ca="1" si="66"/>
        <v>0</v>
      </c>
      <c r="P288" s="67">
        <f t="shared" ca="1" si="67"/>
        <v>0</v>
      </c>
      <c r="Q288" s="67">
        <f t="shared" ca="1" si="68"/>
        <v>0</v>
      </c>
      <c r="R288" s="36" t="e">
        <f t="shared" ca="1" si="59"/>
        <v>#DIV/0!</v>
      </c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</row>
    <row r="289" spans="1:35" x14ac:dyDescent="0.2">
      <c r="A289" s="71"/>
      <c r="B289" s="71"/>
      <c r="C289" s="71"/>
      <c r="D289" s="72">
        <f t="shared" si="56"/>
        <v>0</v>
      </c>
      <c r="E289" s="72">
        <f t="shared" si="56"/>
        <v>0</v>
      </c>
      <c r="F289" s="67">
        <f t="shared" si="57"/>
        <v>0</v>
      </c>
      <c r="G289" s="67">
        <f t="shared" si="57"/>
        <v>0</v>
      </c>
      <c r="H289" s="67">
        <f t="shared" si="60"/>
        <v>0</v>
      </c>
      <c r="I289" s="67">
        <f t="shared" si="61"/>
        <v>0</v>
      </c>
      <c r="J289" s="67">
        <f t="shared" si="62"/>
        <v>0</v>
      </c>
      <c r="K289" s="67">
        <f t="shared" si="63"/>
        <v>0</v>
      </c>
      <c r="L289" s="67">
        <f t="shared" si="64"/>
        <v>0</v>
      </c>
      <c r="M289" s="67" t="e">
        <f t="shared" ca="1" si="58"/>
        <v>#DIV/0!</v>
      </c>
      <c r="N289" s="67" t="e">
        <f t="shared" ca="1" si="65"/>
        <v>#DIV/0!</v>
      </c>
      <c r="O289" s="84">
        <f t="shared" ca="1" si="66"/>
        <v>0</v>
      </c>
      <c r="P289" s="67">
        <f t="shared" ca="1" si="67"/>
        <v>0</v>
      </c>
      <c r="Q289" s="67">
        <f t="shared" ca="1" si="68"/>
        <v>0</v>
      </c>
      <c r="R289" s="36" t="e">
        <f t="shared" ca="1" si="59"/>
        <v>#DIV/0!</v>
      </c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</row>
    <row r="290" spans="1:35" x14ac:dyDescent="0.2">
      <c r="A290" s="71"/>
      <c r="B290" s="71"/>
      <c r="C290" s="71"/>
      <c r="D290" s="72">
        <f t="shared" si="56"/>
        <v>0</v>
      </c>
      <c r="E290" s="72">
        <f t="shared" si="56"/>
        <v>0</v>
      </c>
      <c r="F290" s="67">
        <f t="shared" si="57"/>
        <v>0</v>
      </c>
      <c r="G290" s="67">
        <f t="shared" si="57"/>
        <v>0</v>
      </c>
      <c r="H290" s="67">
        <f t="shared" si="60"/>
        <v>0</v>
      </c>
      <c r="I290" s="67">
        <f t="shared" si="61"/>
        <v>0</v>
      </c>
      <c r="J290" s="67">
        <f t="shared" si="62"/>
        <v>0</v>
      </c>
      <c r="K290" s="67">
        <f t="shared" si="63"/>
        <v>0</v>
      </c>
      <c r="L290" s="67">
        <f t="shared" si="64"/>
        <v>0</v>
      </c>
      <c r="M290" s="67" t="e">
        <f t="shared" ca="1" si="58"/>
        <v>#DIV/0!</v>
      </c>
      <c r="N290" s="67" t="e">
        <f t="shared" ca="1" si="65"/>
        <v>#DIV/0!</v>
      </c>
      <c r="O290" s="84">
        <f t="shared" ca="1" si="66"/>
        <v>0</v>
      </c>
      <c r="P290" s="67">
        <f t="shared" ca="1" si="67"/>
        <v>0</v>
      </c>
      <c r="Q290" s="67">
        <f t="shared" ca="1" si="68"/>
        <v>0</v>
      </c>
      <c r="R290" s="36" t="e">
        <f t="shared" ca="1" si="59"/>
        <v>#DIV/0!</v>
      </c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</row>
    <row r="291" spans="1:35" x14ac:dyDescent="0.2">
      <c r="A291" s="71"/>
      <c r="B291" s="71"/>
      <c r="C291" s="71"/>
      <c r="D291" s="72">
        <f t="shared" si="56"/>
        <v>0</v>
      </c>
      <c r="E291" s="72">
        <f t="shared" si="56"/>
        <v>0</v>
      </c>
      <c r="F291" s="67">
        <f t="shared" si="57"/>
        <v>0</v>
      </c>
      <c r="G291" s="67">
        <f t="shared" si="57"/>
        <v>0</v>
      </c>
      <c r="H291" s="67">
        <f t="shared" si="60"/>
        <v>0</v>
      </c>
      <c r="I291" s="67">
        <f t="shared" si="61"/>
        <v>0</v>
      </c>
      <c r="J291" s="67">
        <f t="shared" si="62"/>
        <v>0</v>
      </c>
      <c r="K291" s="67">
        <f t="shared" si="63"/>
        <v>0</v>
      </c>
      <c r="L291" s="67">
        <f t="shared" si="64"/>
        <v>0</v>
      </c>
      <c r="M291" s="67" t="e">
        <f t="shared" ca="1" si="58"/>
        <v>#DIV/0!</v>
      </c>
      <c r="N291" s="67" t="e">
        <f t="shared" ca="1" si="65"/>
        <v>#DIV/0!</v>
      </c>
      <c r="O291" s="84">
        <f t="shared" ca="1" si="66"/>
        <v>0</v>
      </c>
      <c r="P291" s="67">
        <f t="shared" ca="1" si="67"/>
        <v>0</v>
      </c>
      <c r="Q291" s="67">
        <f t="shared" ca="1" si="68"/>
        <v>0</v>
      </c>
      <c r="R291" s="36" t="e">
        <f t="shared" ca="1" si="59"/>
        <v>#DIV/0!</v>
      </c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</row>
    <row r="292" spans="1:35" x14ac:dyDescent="0.2">
      <c r="A292" s="71"/>
      <c r="B292" s="71"/>
      <c r="C292" s="71"/>
      <c r="D292" s="72">
        <f t="shared" si="56"/>
        <v>0</v>
      </c>
      <c r="E292" s="72">
        <f t="shared" si="56"/>
        <v>0</v>
      </c>
      <c r="F292" s="67">
        <f t="shared" si="57"/>
        <v>0</v>
      </c>
      <c r="G292" s="67">
        <f t="shared" si="57"/>
        <v>0</v>
      </c>
      <c r="H292" s="67">
        <f t="shared" si="60"/>
        <v>0</v>
      </c>
      <c r="I292" s="67">
        <f t="shared" si="61"/>
        <v>0</v>
      </c>
      <c r="J292" s="67">
        <f t="shared" si="62"/>
        <v>0</v>
      </c>
      <c r="K292" s="67">
        <f t="shared" si="63"/>
        <v>0</v>
      </c>
      <c r="L292" s="67">
        <f t="shared" si="64"/>
        <v>0</v>
      </c>
      <c r="M292" s="67" t="e">
        <f t="shared" ca="1" si="58"/>
        <v>#DIV/0!</v>
      </c>
      <c r="N292" s="67" t="e">
        <f t="shared" ca="1" si="65"/>
        <v>#DIV/0!</v>
      </c>
      <c r="O292" s="84">
        <f t="shared" ca="1" si="66"/>
        <v>0</v>
      </c>
      <c r="P292" s="67">
        <f t="shared" ca="1" si="67"/>
        <v>0</v>
      </c>
      <c r="Q292" s="67">
        <f t="shared" ca="1" si="68"/>
        <v>0</v>
      </c>
      <c r="R292" s="36" t="e">
        <f t="shared" ca="1" si="59"/>
        <v>#DIV/0!</v>
      </c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</row>
    <row r="293" spans="1:35" x14ac:dyDescent="0.2">
      <c r="A293" s="71"/>
      <c r="B293" s="71"/>
      <c r="C293" s="71"/>
      <c r="D293" s="72">
        <f t="shared" si="56"/>
        <v>0</v>
      </c>
      <c r="E293" s="72">
        <f t="shared" si="56"/>
        <v>0</v>
      </c>
      <c r="F293" s="67">
        <f t="shared" si="57"/>
        <v>0</v>
      </c>
      <c r="G293" s="67">
        <f t="shared" si="57"/>
        <v>0</v>
      </c>
      <c r="H293" s="67">
        <f t="shared" si="60"/>
        <v>0</v>
      </c>
      <c r="I293" s="67">
        <f t="shared" si="61"/>
        <v>0</v>
      </c>
      <c r="J293" s="67">
        <f t="shared" si="62"/>
        <v>0</v>
      </c>
      <c r="K293" s="67">
        <f t="shared" si="63"/>
        <v>0</v>
      </c>
      <c r="L293" s="67">
        <f t="shared" si="64"/>
        <v>0</v>
      </c>
      <c r="M293" s="67" t="e">
        <f t="shared" ca="1" si="58"/>
        <v>#DIV/0!</v>
      </c>
      <c r="N293" s="67" t="e">
        <f t="shared" ca="1" si="65"/>
        <v>#DIV/0!</v>
      </c>
      <c r="O293" s="84">
        <f t="shared" ca="1" si="66"/>
        <v>0</v>
      </c>
      <c r="P293" s="67">
        <f t="shared" ca="1" si="67"/>
        <v>0</v>
      </c>
      <c r="Q293" s="67">
        <f t="shared" ca="1" si="68"/>
        <v>0</v>
      </c>
      <c r="R293" s="36" t="e">
        <f t="shared" ca="1" si="59"/>
        <v>#DIV/0!</v>
      </c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</row>
    <row r="294" spans="1:35" x14ac:dyDescent="0.2">
      <c r="A294" s="71"/>
      <c r="B294" s="71"/>
      <c r="C294" s="71"/>
      <c r="D294" s="72">
        <f t="shared" si="56"/>
        <v>0</v>
      </c>
      <c r="E294" s="72">
        <f t="shared" si="56"/>
        <v>0</v>
      </c>
      <c r="F294" s="67">
        <f t="shared" si="57"/>
        <v>0</v>
      </c>
      <c r="G294" s="67">
        <f t="shared" si="57"/>
        <v>0</v>
      </c>
      <c r="H294" s="67">
        <f t="shared" si="60"/>
        <v>0</v>
      </c>
      <c r="I294" s="67">
        <f t="shared" si="61"/>
        <v>0</v>
      </c>
      <c r="J294" s="67">
        <f t="shared" si="62"/>
        <v>0</v>
      </c>
      <c r="K294" s="67">
        <f t="shared" si="63"/>
        <v>0</v>
      </c>
      <c r="L294" s="67">
        <f t="shared" si="64"/>
        <v>0</v>
      </c>
      <c r="M294" s="67" t="e">
        <f t="shared" ca="1" si="58"/>
        <v>#DIV/0!</v>
      </c>
      <c r="N294" s="67" t="e">
        <f t="shared" ca="1" si="65"/>
        <v>#DIV/0!</v>
      </c>
      <c r="O294" s="84">
        <f t="shared" ca="1" si="66"/>
        <v>0</v>
      </c>
      <c r="P294" s="67">
        <f t="shared" ca="1" si="67"/>
        <v>0</v>
      </c>
      <c r="Q294" s="67">
        <f t="shared" ca="1" si="68"/>
        <v>0</v>
      </c>
      <c r="R294" s="36" t="e">
        <f t="shared" ca="1" si="59"/>
        <v>#DIV/0!</v>
      </c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</row>
    <row r="295" spans="1:35" x14ac:dyDescent="0.2">
      <c r="A295" s="71"/>
      <c r="B295" s="71"/>
      <c r="C295" s="71"/>
      <c r="D295" s="72">
        <f t="shared" si="56"/>
        <v>0</v>
      </c>
      <c r="E295" s="72">
        <f t="shared" si="56"/>
        <v>0</v>
      </c>
      <c r="F295" s="67">
        <f t="shared" si="57"/>
        <v>0</v>
      </c>
      <c r="G295" s="67">
        <f t="shared" si="57"/>
        <v>0</v>
      </c>
      <c r="H295" s="67">
        <f t="shared" si="60"/>
        <v>0</v>
      </c>
      <c r="I295" s="67">
        <f t="shared" si="61"/>
        <v>0</v>
      </c>
      <c r="J295" s="67">
        <f t="shared" si="62"/>
        <v>0</v>
      </c>
      <c r="K295" s="67">
        <f t="shared" si="63"/>
        <v>0</v>
      </c>
      <c r="L295" s="67">
        <f t="shared" si="64"/>
        <v>0</v>
      </c>
      <c r="M295" s="67" t="e">
        <f t="shared" ca="1" si="58"/>
        <v>#DIV/0!</v>
      </c>
      <c r="N295" s="67" t="e">
        <f t="shared" ca="1" si="65"/>
        <v>#DIV/0!</v>
      </c>
      <c r="O295" s="84">
        <f t="shared" ca="1" si="66"/>
        <v>0</v>
      </c>
      <c r="P295" s="67">
        <f t="shared" ca="1" si="67"/>
        <v>0</v>
      </c>
      <c r="Q295" s="67">
        <f t="shared" ca="1" si="68"/>
        <v>0</v>
      </c>
      <c r="R295" s="36" t="e">
        <f t="shared" ca="1" si="59"/>
        <v>#DIV/0!</v>
      </c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</row>
    <row r="296" spans="1:35" x14ac:dyDescent="0.2">
      <c r="A296" s="71"/>
      <c r="B296" s="71"/>
      <c r="C296" s="71"/>
      <c r="D296" s="72">
        <f t="shared" si="56"/>
        <v>0</v>
      </c>
      <c r="E296" s="72">
        <f t="shared" si="56"/>
        <v>0</v>
      </c>
      <c r="F296" s="67">
        <f t="shared" si="57"/>
        <v>0</v>
      </c>
      <c r="G296" s="67">
        <f t="shared" si="57"/>
        <v>0</v>
      </c>
      <c r="H296" s="67">
        <f t="shared" si="60"/>
        <v>0</v>
      </c>
      <c r="I296" s="67">
        <f t="shared" si="61"/>
        <v>0</v>
      </c>
      <c r="J296" s="67">
        <f t="shared" si="62"/>
        <v>0</v>
      </c>
      <c r="K296" s="67">
        <f t="shared" si="63"/>
        <v>0</v>
      </c>
      <c r="L296" s="67">
        <f t="shared" si="64"/>
        <v>0</v>
      </c>
      <c r="M296" s="67" t="e">
        <f t="shared" ca="1" si="58"/>
        <v>#DIV/0!</v>
      </c>
      <c r="N296" s="67" t="e">
        <f t="shared" ca="1" si="65"/>
        <v>#DIV/0!</v>
      </c>
      <c r="O296" s="84">
        <f t="shared" ca="1" si="66"/>
        <v>0</v>
      </c>
      <c r="P296" s="67">
        <f t="shared" ca="1" si="67"/>
        <v>0</v>
      </c>
      <c r="Q296" s="67">
        <f t="shared" ca="1" si="68"/>
        <v>0</v>
      </c>
      <c r="R296" s="36" t="e">
        <f t="shared" ca="1" si="59"/>
        <v>#DIV/0!</v>
      </c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</row>
    <row r="297" spans="1:35" x14ac:dyDescent="0.2">
      <c r="A297" s="71"/>
      <c r="B297" s="71"/>
      <c r="C297" s="71"/>
      <c r="D297" s="72">
        <f t="shared" si="56"/>
        <v>0</v>
      </c>
      <c r="E297" s="72">
        <f t="shared" si="56"/>
        <v>0</v>
      </c>
      <c r="F297" s="67">
        <f t="shared" si="57"/>
        <v>0</v>
      </c>
      <c r="G297" s="67">
        <f t="shared" si="57"/>
        <v>0</v>
      </c>
      <c r="H297" s="67">
        <f t="shared" si="60"/>
        <v>0</v>
      </c>
      <c r="I297" s="67">
        <f t="shared" si="61"/>
        <v>0</v>
      </c>
      <c r="J297" s="67">
        <f t="shared" si="62"/>
        <v>0</v>
      </c>
      <c r="K297" s="67">
        <f t="shared" si="63"/>
        <v>0</v>
      </c>
      <c r="L297" s="67">
        <f t="shared" si="64"/>
        <v>0</v>
      </c>
      <c r="M297" s="67" t="e">
        <f t="shared" ca="1" si="58"/>
        <v>#DIV/0!</v>
      </c>
      <c r="N297" s="67" t="e">
        <f t="shared" ca="1" si="65"/>
        <v>#DIV/0!</v>
      </c>
      <c r="O297" s="84">
        <f t="shared" ca="1" si="66"/>
        <v>0</v>
      </c>
      <c r="P297" s="67">
        <f t="shared" ca="1" si="67"/>
        <v>0</v>
      </c>
      <c r="Q297" s="67">
        <f t="shared" ca="1" si="68"/>
        <v>0</v>
      </c>
      <c r="R297" s="36" t="e">
        <f t="shared" ca="1" si="59"/>
        <v>#DIV/0!</v>
      </c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</row>
    <row r="298" spans="1:35" x14ac:dyDescent="0.2">
      <c r="A298" s="71"/>
      <c r="B298" s="71"/>
      <c r="C298" s="71"/>
      <c r="D298" s="72">
        <f t="shared" si="56"/>
        <v>0</v>
      </c>
      <c r="E298" s="72">
        <f t="shared" si="56"/>
        <v>0</v>
      </c>
      <c r="F298" s="67">
        <f t="shared" si="57"/>
        <v>0</v>
      </c>
      <c r="G298" s="67">
        <f t="shared" si="57"/>
        <v>0</v>
      </c>
      <c r="H298" s="67">
        <f t="shared" si="60"/>
        <v>0</v>
      </c>
      <c r="I298" s="67">
        <f t="shared" si="61"/>
        <v>0</v>
      </c>
      <c r="J298" s="67">
        <f t="shared" si="62"/>
        <v>0</v>
      </c>
      <c r="K298" s="67">
        <f t="shared" si="63"/>
        <v>0</v>
      </c>
      <c r="L298" s="67">
        <f t="shared" si="64"/>
        <v>0</v>
      </c>
      <c r="M298" s="67" t="e">
        <f t="shared" ca="1" si="58"/>
        <v>#DIV/0!</v>
      </c>
      <c r="N298" s="67" t="e">
        <f t="shared" ca="1" si="65"/>
        <v>#DIV/0!</v>
      </c>
      <c r="O298" s="84">
        <f t="shared" ca="1" si="66"/>
        <v>0</v>
      </c>
      <c r="P298" s="67">
        <f t="shared" ca="1" si="67"/>
        <v>0</v>
      </c>
      <c r="Q298" s="67">
        <f t="shared" ca="1" si="68"/>
        <v>0</v>
      </c>
      <c r="R298" s="36" t="e">
        <f t="shared" ca="1" si="59"/>
        <v>#DIV/0!</v>
      </c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</row>
    <row r="299" spans="1:35" x14ac:dyDescent="0.2">
      <c r="A299" s="71"/>
      <c r="B299" s="71"/>
      <c r="C299" s="71"/>
      <c r="D299" s="72">
        <f t="shared" si="56"/>
        <v>0</v>
      </c>
      <c r="E299" s="72">
        <f t="shared" si="56"/>
        <v>0</v>
      </c>
      <c r="F299" s="67">
        <f t="shared" si="57"/>
        <v>0</v>
      </c>
      <c r="G299" s="67">
        <f t="shared" si="57"/>
        <v>0</v>
      </c>
      <c r="H299" s="67">
        <f t="shared" si="60"/>
        <v>0</v>
      </c>
      <c r="I299" s="67">
        <f t="shared" si="61"/>
        <v>0</v>
      </c>
      <c r="J299" s="67">
        <f t="shared" si="62"/>
        <v>0</v>
      </c>
      <c r="K299" s="67">
        <f t="shared" si="63"/>
        <v>0</v>
      </c>
      <c r="L299" s="67">
        <f t="shared" si="64"/>
        <v>0</v>
      </c>
      <c r="M299" s="67" t="e">
        <f t="shared" ca="1" si="58"/>
        <v>#DIV/0!</v>
      </c>
      <c r="N299" s="67" t="e">
        <f t="shared" ca="1" si="65"/>
        <v>#DIV/0!</v>
      </c>
      <c r="O299" s="84">
        <f t="shared" ca="1" si="66"/>
        <v>0</v>
      </c>
      <c r="P299" s="67">
        <f t="shared" ca="1" si="67"/>
        <v>0</v>
      </c>
      <c r="Q299" s="67">
        <f t="shared" ca="1" si="68"/>
        <v>0</v>
      </c>
      <c r="R299" s="36" t="e">
        <f t="shared" ca="1" si="59"/>
        <v>#DIV/0!</v>
      </c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</row>
    <row r="300" spans="1:35" x14ac:dyDescent="0.2">
      <c r="A300" s="71"/>
      <c r="B300" s="71"/>
      <c r="C300" s="71"/>
      <c r="D300" s="72">
        <f t="shared" si="56"/>
        <v>0</v>
      </c>
      <c r="E300" s="72">
        <f t="shared" si="56"/>
        <v>0</v>
      </c>
      <c r="F300" s="67">
        <f t="shared" si="57"/>
        <v>0</v>
      </c>
      <c r="G300" s="67">
        <f t="shared" si="57"/>
        <v>0</v>
      </c>
      <c r="H300" s="67">
        <f t="shared" si="60"/>
        <v>0</v>
      </c>
      <c r="I300" s="67">
        <f t="shared" si="61"/>
        <v>0</v>
      </c>
      <c r="J300" s="67">
        <f t="shared" si="62"/>
        <v>0</v>
      </c>
      <c r="K300" s="67">
        <f t="shared" si="63"/>
        <v>0</v>
      </c>
      <c r="L300" s="67">
        <f t="shared" si="64"/>
        <v>0</v>
      </c>
      <c r="M300" s="67" t="e">
        <f t="shared" ca="1" si="58"/>
        <v>#DIV/0!</v>
      </c>
      <c r="N300" s="67" t="e">
        <f t="shared" ca="1" si="65"/>
        <v>#DIV/0!</v>
      </c>
      <c r="O300" s="84">
        <f t="shared" ca="1" si="66"/>
        <v>0</v>
      </c>
      <c r="P300" s="67">
        <f t="shared" ca="1" si="67"/>
        <v>0</v>
      </c>
      <c r="Q300" s="67">
        <f t="shared" ca="1" si="68"/>
        <v>0</v>
      </c>
      <c r="R300" s="36" t="e">
        <f t="shared" ca="1" si="59"/>
        <v>#DIV/0!</v>
      </c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</row>
    <row r="301" spans="1:35" x14ac:dyDescent="0.2">
      <c r="A301" s="71"/>
      <c r="B301" s="71"/>
      <c r="C301" s="71"/>
      <c r="D301" s="72">
        <f t="shared" si="56"/>
        <v>0</v>
      </c>
      <c r="E301" s="72">
        <f t="shared" si="56"/>
        <v>0</v>
      </c>
      <c r="F301" s="67">
        <f t="shared" si="57"/>
        <v>0</v>
      </c>
      <c r="G301" s="67">
        <f t="shared" si="57"/>
        <v>0</v>
      </c>
      <c r="H301" s="67">
        <f t="shared" si="60"/>
        <v>0</v>
      </c>
      <c r="I301" s="67">
        <f t="shared" si="61"/>
        <v>0</v>
      </c>
      <c r="J301" s="67">
        <f t="shared" si="62"/>
        <v>0</v>
      </c>
      <c r="K301" s="67">
        <f t="shared" si="63"/>
        <v>0</v>
      </c>
      <c r="L301" s="67">
        <f t="shared" si="64"/>
        <v>0</v>
      </c>
      <c r="M301" s="67" t="e">
        <f t="shared" ca="1" si="58"/>
        <v>#DIV/0!</v>
      </c>
      <c r="N301" s="67" t="e">
        <f t="shared" ca="1" si="65"/>
        <v>#DIV/0!</v>
      </c>
      <c r="O301" s="84">
        <f t="shared" ca="1" si="66"/>
        <v>0</v>
      </c>
      <c r="P301" s="67">
        <f t="shared" ca="1" si="67"/>
        <v>0</v>
      </c>
      <c r="Q301" s="67">
        <f t="shared" ca="1" si="68"/>
        <v>0</v>
      </c>
      <c r="R301" s="36" t="e">
        <f t="shared" ca="1" si="59"/>
        <v>#DIV/0!</v>
      </c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</row>
    <row r="302" spans="1:35" x14ac:dyDescent="0.2">
      <c r="A302" s="71"/>
      <c r="B302" s="71"/>
      <c r="C302" s="71"/>
      <c r="D302" s="72">
        <f t="shared" si="56"/>
        <v>0</v>
      </c>
      <c r="E302" s="72">
        <f t="shared" si="56"/>
        <v>0</v>
      </c>
      <c r="F302" s="67">
        <f t="shared" si="57"/>
        <v>0</v>
      </c>
      <c r="G302" s="67">
        <f t="shared" si="57"/>
        <v>0</v>
      </c>
      <c r="H302" s="67">
        <f t="shared" si="60"/>
        <v>0</v>
      </c>
      <c r="I302" s="67">
        <f t="shared" si="61"/>
        <v>0</v>
      </c>
      <c r="J302" s="67">
        <f t="shared" si="62"/>
        <v>0</v>
      </c>
      <c r="K302" s="67">
        <f t="shared" si="63"/>
        <v>0</v>
      </c>
      <c r="L302" s="67">
        <f t="shared" si="64"/>
        <v>0</v>
      </c>
      <c r="M302" s="67" t="e">
        <f t="shared" ca="1" si="58"/>
        <v>#DIV/0!</v>
      </c>
      <c r="N302" s="67" t="e">
        <f t="shared" ca="1" si="65"/>
        <v>#DIV/0!</v>
      </c>
      <c r="O302" s="84">
        <f t="shared" ca="1" si="66"/>
        <v>0</v>
      </c>
      <c r="P302" s="67">
        <f t="shared" ca="1" si="67"/>
        <v>0</v>
      </c>
      <c r="Q302" s="67">
        <f t="shared" ca="1" si="68"/>
        <v>0</v>
      </c>
      <c r="R302" s="36" t="e">
        <f t="shared" ca="1" si="59"/>
        <v>#DIV/0!</v>
      </c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</row>
    <row r="303" spans="1:35" x14ac:dyDescent="0.2">
      <c r="A303" s="71"/>
      <c r="B303" s="71"/>
      <c r="C303" s="71"/>
      <c r="D303" s="72">
        <f t="shared" si="56"/>
        <v>0</v>
      </c>
      <c r="E303" s="72">
        <f t="shared" si="56"/>
        <v>0</v>
      </c>
      <c r="F303" s="67">
        <f t="shared" si="57"/>
        <v>0</v>
      </c>
      <c r="G303" s="67">
        <f t="shared" si="57"/>
        <v>0</v>
      </c>
      <c r="H303" s="67">
        <f t="shared" si="60"/>
        <v>0</v>
      </c>
      <c r="I303" s="67">
        <f t="shared" si="61"/>
        <v>0</v>
      </c>
      <c r="J303" s="67">
        <f t="shared" si="62"/>
        <v>0</v>
      </c>
      <c r="K303" s="67">
        <f t="shared" si="63"/>
        <v>0</v>
      </c>
      <c r="L303" s="67">
        <f t="shared" si="64"/>
        <v>0</v>
      </c>
      <c r="M303" s="67" t="e">
        <f t="shared" ca="1" si="58"/>
        <v>#DIV/0!</v>
      </c>
      <c r="N303" s="67" t="e">
        <f t="shared" ca="1" si="65"/>
        <v>#DIV/0!</v>
      </c>
      <c r="O303" s="84">
        <f t="shared" ca="1" si="66"/>
        <v>0</v>
      </c>
      <c r="P303" s="67">
        <f t="shared" ca="1" si="67"/>
        <v>0</v>
      </c>
      <c r="Q303" s="67">
        <f t="shared" ca="1" si="68"/>
        <v>0</v>
      </c>
      <c r="R303" s="36" t="e">
        <f t="shared" ca="1" si="59"/>
        <v>#DIV/0!</v>
      </c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</row>
    <row r="304" spans="1:35" x14ac:dyDescent="0.2">
      <c r="A304" s="71"/>
      <c r="B304" s="71"/>
      <c r="C304" s="71"/>
      <c r="D304" s="72">
        <f t="shared" si="56"/>
        <v>0</v>
      </c>
      <c r="E304" s="72">
        <f t="shared" si="56"/>
        <v>0</v>
      </c>
      <c r="F304" s="67">
        <f t="shared" si="57"/>
        <v>0</v>
      </c>
      <c r="G304" s="67">
        <f t="shared" si="57"/>
        <v>0</v>
      </c>
      <c r="H304" s="67">
        <f t="shared" si="60"/>
        <v>0</v>
      </c>
      <c r="I304" s="67">
        <f t="shared" si="61"/>
        <v>0</v>
      </c>
      <c r="J304" s="67">
        <f t="shared" si="62"/>
        <v>0</v>
      </c>
      <c r="K304" s="67">
        <f t="shared" si="63"/>
        <v>0</v>
      </c>
      <c r="L304" s="67">
        <f t="shared" si="64"/>
        <v>0</v>
      </c>
      <c r="M304" s="67" t="e">
        <f t="shared" ca="1" si="58"/>
        <v>#DIV/0!</v>
      </c>
      <c r="N304" s="67" t="e">
        <f t="shared" ca="1" si="65"/>
        <v>#DIV/0!</v>
      </c>
      <c r="O304" s="84">
        <f t="shared" ca="1" si="66"/>
        <v>0</v>
      </c>
      <c r="P304" s="67">
        <f t="shared" ca="1" si="67"/>
        <v>0</v>
      </c>
      <c r="Q304" s="67">
        <f t="shared" ca="1" si="68"/>
        <v>0</v>
      </c>
      <c r="R304" s="36" t="e">
        <f t="shared" ca="1" si="59"/>
        <v>#DIV/0!</v>
      </c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</row>
    <row r="305" spans="1:35" x14ac:dyDescent="0.2">
      <c r="A305" s="71"/>
      <c r="B305" s="71"/>
      <c r="C305" s="71"/>
      <c r="D305" s="72">
        <f t="shared" si="56"/>
        <v>0</v>
      </c>
      <c r="E305" s="72">
        <f t="shared" si="56"/>
        <v>0</v>
      </c>
      <c r="F305" s="67">
        <f t="shared" si="57"/>
        <v>0</v>
      </c>
      <c r="G305" s="67">
        <f t="shared" si="57"/>
        <v>0</v>
      </c>
      <c r="H305" s="67">
        <f t="shared" si="60"/>
        <v>0</v>
      </c>
      <c r="I305" s="67">
        <f t="shared" si="61"/>
        <v>0</v>
      </c>
      <c r="J305" s="67">
        <f t="shared" si="62"/>
        <v>0</v>
      </c>
      <c r="K305" s="67">
        <f t="shared" si="63"/>
        <v>0</v>
      </c>
      <c r="L305" s="67">
        <f t="shared" si="64"/>
        <v>0</v>
      </c>
      <c r="M305" s="67" t="e">
        <f t="shared" ca="1" si="58"/>
        <v>#DIV/0!</v>
      </c>
      <c r="N305" s="67" t="e">
        <f t="shared" ca="1" si="65"/>
        <v>#DIV/0!</v>
      </c>
      <c r="O305" s="84">
        <f t="shared" ca="1" si="66"/>
        <v>0</v>
      </c>
      <c r="P305" s="67">
        <f t="shared" ca="1" si="67"/>
        <v>0</v>
      </c>
      <c r="Q305" s="67">
        <f t="shared" ca="1" si="68"/>
        <v>0</v>
      </c>
      <c r="R305" s="36" t="e">
        <f t="shared" ca="1" si="59"/>
        <v>#DIV/0!</v>
      </c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</row>
    <row r="306" spans="1:35" x14ac:dyDescent="0.2">
      <c r="A306" s="71"/>
      <c r="B306" s="71"/>
      <c r="C306" s="71"/>
      <c r="D306" s="72">
        <f t="shared" si="56"/>
        <v>0</v>
      </c>
      <c r="E306" s="72">
        <f t="shared" si="56"/>
        <v>0</v>
      </c>
      <c r="F306" s="67">
        <f t="shared" si="57"/>
        <v>0</v>
      </c>
      <c r="G306" s="67">
        <f t="shared" si="57"/>
        <v>0</v>
      </c>
      <c r="H306" s="67">
        <f t="shared" si="60"/>
        <v>0</v>
      </c>
      <c r="I306" s="67">
        <f t="shared" si="61"/>
        <v>0</v>
      </c>
      <c r="J306" s="67">
        <f t="shared" si="62"/>
        <v>0</v>
      </c>
      <c r="K306" s="67">
        <f t="shared" si="63"/>
        <v>0</v>
      </c>
      <c r="L306" s="67">
        <f t="shared" si="64"/>
        <v>0</v>
      </c>
      <c r="M306" s="67" t="e">
        <f t="shared" ca="1" si="58"/>
        <v>#DIV/0!</v>
      </c>
      <c r="N306" s="67" t="e">
        <f t="shared" ca="1" si="65"/>
        <v>#DIV/0!</v>
      </c>
      <c r="O306" s="84">
        <f t="shared" ca="1" si="66"/>
        <v>0</v>
      </c>
      <c r="P306" s="67">
        <f t="shared" ca="1" si="67"/>
        <v>0</v>
      </c>
      <c r="Q306" s="67">
        <f t="shared" ca="1" si="68"/>
        <v>0</v>
      </c>
      <c r="R306" s="36" t="e">
        <f t="shared" ca="1" si="59"/>
        <v>#DIV/0!</v>
      </c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</row>
    <row r="307" spans="1:35" x14ac:dyDescent="0.2">
      <c r="A307" s="71"/>
      <c r="B307" s="71"/>
      <c r="C307" s="71"/>
      <c r="D307" s="72">
        <f t="shared" si="56"/>
        <v>0</v>
      </c>
      <c r="E307" s="72">
        <f t="shared" si="56"/>
        <v>0</v>
      </c>
      <c r="F307" s="67">
        <f t="shared" si="57"/>
        <v>0</v>
      </c>
      <c r="G307" s="67">
        <f t="shared" si="57"/>
        <v>0</v>
      </c>
      <c r="H307" s="67">
        <f t="shared" si="60"/>
        <v>0</v>
      </c>
      <c r="I307" s="67">
        <f t="shared" si="61"/>
        <v>0</v>
      </c>
      <c r="J307" s="67">
        <f t="shared" si="62"/>
        <v>0</v>
      </c>
      <c r="K307" s="67">
        <f t="shared" si="63"/>
        <v>0</v>
      </c>
      <c r="L307" s="67">
        <f t="shared" si="64"/>
        <v>0</v>
      </c>
      <c r="M307" s="67" t="e">
        <f t="shared" ca="1" si="58"/>
        <v>#DIV/0!</v>
      </c>
      <c r="N307" s="67" t="e">
        <f t="shared" ca="1" si="65"/>
        <v>#DIV/0!</v>
      </c>
      <c r="O307" s="84">
        <f t="shared" ca="1" si="66"/>
        <v>0</v>
      </c>
      <c r="P307" s="67">
        <f t="shared" ca="1" si="67"/>
        <v>0</v>
      </c>
      <c r="Q307" s="67">
        <f t="shared" ca="1" si="68"/>
        <v>0</v>
      </c>
      <c r="R307" s="36" t="e">
        <f t="shared" ca="1" si="59"/>
        <v>#DIV/0!</v>
      </c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</row>
    <row r="308" spans="1:35" x14ac:dyDescent="0.2">
      <c r="A308" s="71"/>
      <c r="B308" s="71"/>
      <c r="C308" s="71"/>
      <c r="D308" s="72">
        <f t="shared" si="56"/>
        <v>0</v>
      </c>
      <c r="E308" s="72">
        <f t="shared" si="56"/>
        <v>0</v>
      </c>
      <c r="F308" s="67">
        <f t="shared" si="57"/>
        <v>0</v>
      </c>
      <c r="G308" s="67">
        <f t="shared" si="57"/>
        <v>0</v>
      </c>
      <c r="H308" s="67">
        <f t="shared" si="60"/>
        <v>0</v>
      </c>
      <c r="I308" s="67">
        <f t="shared" si="61"/>
        <v>0</v>
      </c>
      <c r="J308" s="67">
        <f t="shared" si="62"/>
        <v>0</v>
      </c>
      <c r="K308" s="67">
        <f t="shared" si="63"/>
        <v>0</v>
      </c>
      <c r="L308" s="67">
        <f t="shared" si="64"/>
        <v>0</v>
      </c>
      <c r="M308" s="67" t="e">
        <f t="shared" ca="1" si="58"/>
        <v>#DIV/0!</v>
      </c>
      <c r="N308" s="67" t="e">
        <f t="shared" ca="1" si="65"/>
        <v>#DIV/0!</v>
      </c>
      <c r="O308" s="84">
        <f t="shared" ca="1" si="66"/>
        <v>0</v>
      </c>
      <c r="P308" s="67">
        <f t="shared" ca="1" si="67"/>
        <v>0</v>
      </c>
      <c r="Q308" s="67">
        <f t="shared" ca="1" si="68"/>
        <v>0</v>
      </c>
      <c r="R308" s="36" t="e">
        <f t="shared" ca="1" si="59"/>
        <v>#DIV/0!</v>
      </c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</row>
    <row r="309" spans="1:35" x14ac:dyDescent="0.2">
      <c r="A309" s="71"/>
      <c r="B309" s="71"/>
      <c r="C309" s="71"/>
      <c r="D309" s="72">
        <f t="shared" si="56"/>
        <v>0</v>
      </c>
      <c r="E309" s="72">
        <f t="shared" si="56"/>
        <v>0</v>
      </c>
      <c r="F309" s="67">
        <f t="shared" si="57"/>
        <v>0</v>
      </c>
      <c r="G309" s="67">
        <f t="shared" si="57"/>
        <v>0</v>
      </c>
      <c r="H309" s="67">
        <f t="shared" si="60"/>
        <v>0</v>
      </c>
      <c r="I309" s="67">
        <f t="shared" si="61"/>
        <v>0</v>
      </c>
      <c r="J309" s="67">
        <f t="shared" si="62"/>
        <v>0</v>
      </c>
      <c r="K309" s="67">
        <f t="shared" si="63"/>
        <v>0</v>
      </c>
      <c r="L309" s="67">
        <f t="shared" si="64"/>
        <v>0</v>
      </c>
      <c r="M309" s="67" t="e">
        <f t="shared" ca="1" si="58"/>
        <v>#DIV/0!</v>
      </c>
      <c r="N309" s="67" t="e">
        <f t="shared" ca="1" si="65"/>
        <v>#DIV/0!</v>
      </c>
      <c r="O309" s="84">
        <f t="shared" ca="1" si="66"/>
        <v>0</v>
      </c>
      <c r="P309" s="67">
        <f t="shared" ca="1" si="67"/>
        <v>0</v>
      </c>
      <c r="Q309" s="67">
        <f t="shared" ca="1" si="68"/>
        <v>0</v>
      </c>
      <c r="R309" s="36" t="e">
        <f t="shared" ca="1" si="59"/>
        <v>#DIV/0!</v>
      </c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</row>
    <row r="310" spans="1:35" x14ac:dyDescent="0.2">
      <c r="A310" s="71"/>
      <c r="B310" s="71"/>
      <c r="C310" s="71"/>
      <c r="D310" s="72">
        <f t="shared" si="56"/>
        <v>0</v>
      </c>
      <c r="E310" s="72">
        <f t="shared" si="56"/>
        <v>0</v>
      </c>
      <c r="F310" s="67">
        <f t="shared" si="57"/>
        <v>0</v>
      </c>
      <c r="G310" s="67">
        <f t="shared" si="57"/>
        <v>0</v>
      </c>
      <c r="H310" s="67">
        <f t="shared" si="60"/>
        <v>0</v>
      </c>
      <c r="I310" s="67">
        <f t="shared" si="61"/>
        <v>0</v>
      </c>
      <c r="J310" s="67">
        <f t="shared" si="62"/>
        <v>0</v>
      </c>
      <c r="K310" s="67">
        <f t="shared" si="63"/>
        <v>0</v>
      </c>
      <c r="L310" s="67">
        <f t="shared" si="64"/>
        <v>0</v>
      </c>
      <c r="M310" s="67" t="e">
        <f t="shared" ca="1" si="58"/>
        <v>#DIV/0!</v>
      </c>
      <c r="N310" s="67" t="e">
        <f t="shared" ca="1" si="65"/>
        <v>#DIV/0!</v>
      </c>
      <c r="O310" s="84">
        <f t="shared" ca="1" si="66"/>
        <v>0</v>
      </c>
      <c r="P310" s="67">
        <f t="shared" ca="1" si="67"/>
        <v>0</v>
      </c>
      <c r="Q310" s="67">
        <f t="shared" ca="1" si="68"/>
        <v>0</v>
      </c>
      <c r="R310" s="36" t="e">
        <f t="shared" ca="1" si="59"/>
        <v>#DIV/0!</v>
      </c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</row>
    <row r="311" spans="1:35" x14ac:dyDescent="0.2">
      <c r="A311" s="71"/>
      <c r="B311" s="71"/>
      <c r="C311" s="71"/>
      <c r="D311" s="72">
        <f t="shared" si="56"/>
        <v>0</v>
      </c>
      <c r="E311" s="72">
        <f t="shared" si="56"/>
        <v>0</v>
      </c>
      <c r="F311" s="67">
        <f t="shared" si="57"/>
        <v>0</v>
      </c>
      <c r="G311" s="67">
        <f t="shared" si="57"/>
        <v>0</v>
      </c>
      <c r="H311" s="67">
        <f t="shared" si="60"/>
        <v>0</v>
      </c>
      <c r="I311" s="67">
        <f t="shared" si="61"/>
        <v>0</v>
      </c>
      <c r="J311" s="67">
        <f t="shared" si="62"/>
        <v>0</v>
      </c>
      <c r="K311" s="67">
        <f t="shared" si="63"/>
        <v>0</v>
      </c>
      <c r="L311" s="67">
        <f t="shared" si="64"/>
        <v>0</v>
      </c>
      <c r="M311" s="67" t="e">
        <f t="shared" ca="1" si="58"/>
        <v>#DIV/0!</v>
      </c>
      <c r="N311" s="67" t="e">
        <f t="shared" ca="1" si="65"/>
        <v>#DIV/0!</v>
      </c>
      <c r="O311" s="84">
        <f t="shared" ca="1" si="66"/>
        <v>0</v>
      </c>
      <c r="P311" s="67">
        <f t="shared" ca="1" si="67"/>
        <v>0</v>
      </c>
      <c r="Q311" s="67">
        <f t="shared" ca="1" si="68"/>
        <v>0</v>
      </c>
      <c r="R311" s="36" t="e">
        <f t="shared" ca="1" si="59"/>
        <v>#DIV/0!</v>
      </c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</row>
    <row r="312" spans="1:35" x14ac:dyDescent="0.2">
      <c r="A312" s="71"/>
      <c r="B312" s="71"/>
      <c r="C312" s="71"/>
      <c r="D312" s="72">
        <f t="shared" si="56"/>
        <v>0</v>
      </c>
      <c r="E312" s="72">
        <f t="shared" si="56"/>
        <v>0</v>
      </c>
      <c r="F312" s="67">
        <f t="shared" si="57"/>
        <v>0</v>
      </c>
      <c r="G312" s="67">
        <f t="shared" si="57"/>
        <v>0</v>
      </c>
      <c r="H312" s="67">
        <f t="shared" si="60"/>
        <v>0</v>
      </c>
      <c r="I312" s="67">
        <f t="shared" si="61"/>
        <v>0</v>
      </c>
      <c r="J312" s="67">
        <f t="shared" si="62"/>
        <v>0</v>
      </c>
      <c r="K312" s="67">
        <f t="shared" si="63"/>
        <v>0</v>
      </c>
      <c r="L312" s="67">
        <f t="shared" si="64"/>
        <v>0</v>
      </c>
      <c r="M312" s="67" t="e">
        <f t="shared" ca="1" si="58"/>
        <v>#DIV/0!</v>
      </c>
      <c r="N312" s="67" t="e">
        <f t="shared" ca="1" si="65"/>
        <v>#DIV/0!</v>
      </c>
      <c r="O312" s="84">
        <f t="shared" ca="1" si="66"/>
        <v>0</v>
      </c>
      <c r="P312" s="67">
        <f t="shared" ca="1" si="67"/>
        <v>0</v>
      </c>
      <c r="Q312" s="67">
        <f t="shared" ca="1" si="68"/>
        <v>0</v>
      </c>
      <c r="R312" s="36" t="e">
        <f t="shared" ca="1" si="59"/>
        <v>#DIV/0!</v>
      </c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</row>
    <row r="313" spans="1:35" x14ac:dyDescent="0.2">
      <c r="A313" s="71"/>
      <c r="B313" s="71"/>
      <c r="C313" s="71"/>
      <c r="D313" s="72">
        <f t="shared" si="56"/>
        <v>0</v>
      </c>
      <c r="E313" s="72">
        <f t="shared" si="56"/>
        <v>0</v>
      </c>
      <c r="F313" s="67">
        <f t="shared" si="57"/>
        <v>0</v>
      </c>
      <c r="G313" s="67">
        <f t="shared" si="57"/>
        <v>0</v>
      </c>
      <c r="H313" s="67">
        <f t="shared" si="60"/>
        <v>0</v>
      </c>
      <c r="I313" s="67">
        <f t="shared" si="61"/>
        <v>0</v>
      </c>
      <c r="J313" s="67">
        <f t="shared" si="62"/>
        <v>0</v>
      </c>
      <c r="K313" s="67">
        <f t="shared" si="63"/>
        <v>0</v>
      </c>
      <c r="L313" s="67">
        <f t="shared" si="64"/>
        <v>0</v>
      </c>
      <c r="M313" s="67" t="e">
        <f t="shared" ca="1" si="58"/>
        <v>#DIV/0!</v>
      </c>
      <c r="N313" s="67" t="e">
        <f t="shared" ca="1" si="65"/>
        <v>#DIV/0!</v>
      </c>
      <c r="O313" s="84">
        <f t="shared" ca="1" si="66"/>
        <v>0</v>
      </c>
      <c r="P313" s="67">
        <f t="shared" ca="1" si="67"/>
        <v>0</v>
      </c>
      <c r="Q313" s="67">
        <f t="shared" ca="1" si="68"/>
        <v>0</v>
      </c>
      <c r="R313" s="36" t="e">
        <f t="shared" ca="1" si="59"/>
        <v>#DIV/0!</v>
      </c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</row>
    <row r="314" spans="1:35" x14ac:dyDescent="0.2">
      <c r="A314" s="71"/>
      <c r="B314" s="71"/>
      <c r="C314" s="71"/>
      <c r="D314" s="72">
        <f t="shared" si="56"/>
        <v>0</v>
      </c>
      <c r="E314" s="72">
        <f t="shared" si="56"/>
        <v>0</v>
      </c>
      <c r="F314" s="67">
        <f t="shared" si="57"/>
        <v>0</v>
      </c>
      <c r="G314" s="67">
        <f t="shared" si="57"/>
        <v>0</v>
      </c>
      <c r="H314" s="67">
        <f t="shared" si="60"/>
        <v>0</v>
      </c>
      <c r="I314" s="67">
        <f t="shared" si="61"/>
        <v>0</v>
      </c>
      <c r="J314" s="67">
        <f t="shared" si="62"/>
        <v>0</v>
      </c>
      <c r="K314" s="67">
        <f t="shared" si="63"/>
        <v>0</v>
      </c>
      <c r="L314" s="67">
        <f t="shared" si="64"/>
        <v>0</v>
      </c>
      <c r="M314" s="67" t="e">
        <f t="shared" ca="1" si="58"/>
        <v>#DIV/0!</v>
      </c>
      <c r="N314" s="67" t="e">
        <f t="shared" ca="1" si="65"/>
        <v>#DIV/0!</v>
      </c>
      <c r="O314" s="84">
        <f t="shared" ca="1" si="66"/>
        <v>0</v>
      </c>
      <c r="P314" s="67">
        <f t="shared" ca="1" si="67"/>
        <v>0</v>
      </c>
      <c r="Q314" s="67">
        <f t="shared" ca="1" si="68"/>
        <v>0</v>
      </c>
      <c r="R314" s="36" t="e">
        <f t="shared" ca="1" si="59"/>
        <v>#DIV/0!</v>
      </c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</row>
    <row r="315" spans="1:35" x14ac:dyDescent="0.2">
      <c r="A315" s="71"/>
      <c r="B315" s="71"/>
      <c r="C315" s="71"/>
      <c r="D315" s="72">
        <f t="shared" si="56"/>
        <v>0</v>
      </c>
      <c r="E315" s="72">
        <f t="shared" si="56"/>
        <v>0</v>
      </c>
      <c r="F315" s="67">
        <f t="shared" si="57"/>
        <v>0</v>
      </c>
      <c r="G315" s="67">
        <f t="shared" si="57"/>
        <v>0</v>
      </c>
      <c r="H315" s="67">
        <f t="shared" si="60"/>
        <v>0</v>
      </c>
      <c r="I315" s="67">
        <f t="shared" si="61"/>
        <v>0</v>
      </c>
      <c r="J315" s="67">
        <f t="shared" si="62"/>
        <v>0</v>
      </c>
      <c r="K315" s="67">
        <f t="shared" si="63"/>
        <v>0</v>
      </c>
      <c r="L315" s="67">
        <f t="shared" si="64"/>
        <v>0</v>
      </c>
      <c r="M315" s="67" t="e">
        <f t="shared" ca="1" si="58"/>
        <v>#DIV/0!</v>
      </c>
      <c r="N315" s="67" t="e">
        <f t="shared" ca="1" si="65"/>
        <v>#DIV/0!</v>
      </c>
      <c r="O315" s="84">
        <f t="shared" ca="1" si="66"/>
        <v>0</v>
      </c>
      <c r="P315" s="67">
        <f t="shared" ca="1" si="67"/>
        <v>0</v>
      </c>
      <c r="Q315" s="67">
        <f t="shared" ca="1" si="68"/>
        <v>0</v>
      </c>
      <c r="R315" s="36" t="e">
        <f t="shared" ca="1" si="59"/>
        <v>#DIV/0!</v>
      </c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</row>
    <row r="316" spans="1:35" x14ac:dyDescent="0.2">
      <c r="A316" s="71"/>
      <c r="B316" s="71"/>
      <c r="C316" s="71"/>
      <c r="D316" s="72">
        <f t="shared" si="56"/>
        <v>0</v>
      </c>
      <c r="E316" s="72">
        <f t="shared" si="56"/>
        <v>0</v>
      </c>
      <c r="F316" s="67">
        <f t="shared" si="57"/>
        <v>0</v>
      </c>
      <c r="G316" s="67">
        <f t="shared" si="57"/>
        <v>0</v>
      </c>
      <c r="H316" s="67">
        <f t="shared" si="60"/>
        <v>0</v>
      </c>
      <c r="I316" s="67">
        <f t="shared" si="61"/>
        <v>0</v>
      </c>
      <c r="J316" s="67">
        <f t="shared" si="62"/>
        <v>0</v>
      </c>
      <c r="K316" s="67">
        <f t="shared" si="63"/>
        <v>0</v>
      </c>
      <c r="L316" s="67">
        <f t="shared" si="64"/>
        <v>0</v>
      </c>
      <c r="M316" s="67" t="e">
        <f t="shared" ca="1" si="58"/>
        <v>#DIV/0!</v>
      </c>
      <c r="N316" s="67" t="e">
        <f t="shared" ca="1" si="65"/>
        <v>#DIV/0!</v>
      </c>
      <c r="O316" s="84">
        <f t="shared" ca="1" si="66"/>
        <v>0</v>
      </c>
      <c r="P316" s="67">
        <f t="shared" ca="1" si="67"/>
        <v>0</v>
      </c>
      <c r="Q316" s="67">
        <f t="shared" ca="1" si="68"/>
        <v>0</v>
      </c>
      <c r="R316" s="36" t="e">
        <f t="shared" ca="1" si="59"/>
        <v>#DIV/0!</v>
      </c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</row>
    <row r="317" spans="1:35" x14ac:dyDescent="0.2">
      <c r="A317" s="71"/>
      <c r="B317" s="71"/>
      <c r="C317" s="71"/>
      <c r="D317" s="72">
        <f t="shared" si="56"/>
        <v>0</v>
      </c>
      <c r="E317" s="72">
        <f t="shared" si="56"/>
        <v>0</v>
      </c>
      <c r="F317" s="67">
        <f t="shared" si="57"/>
        <v>0</v>
      </c>
      <c r="G317" s="67">
        <f t="shared" si="57"/>
        <v>0</v>
      </c>
      <c r="H317" s="67">
        <f t="shared" si="60"/>
        <v>0</v>
      </c>
      <c r="I317" s="67">
        <f t="shared" si="61"/>
        <v>0</v>
      </c>
      <c r="J317" s="67">
        <f t="shared" si="62"/>
        <v>0</v>
      </c>
      <c r="K317" s="67">
        <f t="shared" si="63"/>
        <v>0</v>
      </c>
      <c r="L317" s="67">
        <f t="shared" si="64"/>
        <v>0</v>
      </c>
      <c r="M317" s="67" t="e">
        <f t="shared" ca="1" si="58"/>
        <v>#DIV/0!</v>
      </c>
      <c r="N317" s="67" t="e">
        <f t="shared" ca="1" si="65"/>
        <v>#DIV/0!</v>
      </c>
      <c r="O317" s="84">
        <f t="shared" ca="1" si="66"/>
        <v>0</v>
      </c>
      <c r="P317" s="67">
        <f t="shared" ca="1" si="67"/>
        <v>0</v>
      </c>
      <c r="Q317" s="67">
        <f t="shared" ca="1" si="68"/>
        <v>0</v>
      </c>
      <c r="R317" s="36" t="e">
        <f t="shared" ca="1" si="59"/>
        <v>#DIV/0!</v>
      </c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</row>
    <row r="318" spans="1:35" x14ac:dyDescent="0.2">
      <c r="A318" s="71"/>
      <c r="B318" s="71"/>
      <c r="C318" s="71"/>
      <c r="D318" s="72">
        <f t="shared" si="56"/>
        <v>0</v>
      </c>
      <c r="E318" s="72">
        <f t="shared" si="56"/>
        <v>0</v>
      </c>
      <c r="F318" s="67">
        <f t="shared" si="57"/>
        <v>0</v>
      </c>
      <c r="G318" s="67">
        <f t="shared" si="57"/>
        <v>0</v>
      </c>
      <c r="H318" s="67">
        <f t="shared" si="60"/>
        <v>0</v>
      </c>
      <c r="I318" s="67">
        <f t="shared" si="61"/>
        <v>0</v>
      </c>
      <c r="J318" s="67">
        <f t="shared" si="62"/>
        <v>0</v>
      </c>
      <c r="K318" s="67">
        <f t="shared" si="63"/>
        <v>0</v>
      </c>
      <c r="L318" s="67">
        <f t="shared" si="64"/>
        <v>0</v>
      </c>
      <c r="M318" s="67" t="e">
        <f t="shared" ca="1" si="58"/>
        <v>#DIV/0!</v>
      </c>
      <c r="N318" s="67" t="e">
        <f t="shared" ca="1" si="65"/>
        <v>#DIV/0!</v>
      </c>
      <c r="O318" s="84">
        <f t="shared" ca="1" si="66"/>
        <v>0</v>
      </c>
      <c r="P318" s="67">
        <f t="shared" ca="1" si="67"/>
        <v>0</v>
      </c>
      <c r="Q318" s="67">
        <f t="shared" ca="1" si="68"/>
        <v>0</v>
      </c>
      <c r="R318" s="36" t="e">
        <f t="shared" ca="1" si="59"/>
        <v>#DIV/0!</v>
      </c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</row>
    <row r="319" spans="1:35" x14ac:dyDescent="0.2">
      <c r="A319" s="71"/>
      <c r="B319" s="71"/>
      <c r="C319" s="71"/>
      <c r="D319" s="72">
        <f t="shared" si="56"/>
        <v>0</v>
      </c>
      <c r="E319" s="72">
        <f t="shared" si="56"/>
        <v>0</v>
      </c>
      <c r="F319" s="67">
        <f t="shared" si="57"/>
        <v>0</v>
      </c>
      <c r="G319" s="67">
        <f t="shared" si="57"/>
        <v>0</v>
      </c>
      <c r="H319" s="67">
        <f t="shared" si="60"/>
        <v>0</v>
      </c>
      <c r="I319" s="67">
        <f t="shared" si="61"/>
        <v>0</v>
      </c>
      <c r="J319" s="67">
        <f t="shared" si="62"/>
        <v>0</v>
      </c>
      <c r="K319" s="67">
        <f t="shared" si="63"/>
        <v>0</v>
      </c>
      <c r="L319" s="67">
        <f t="shared" si="64"/>
        <v>0</v>
      </c>
      <c r="M319" s="67" t="e">
        <f t="shared" ca="1" si="58"/>
        <v>#DIV/0!</v>
      </c>
      <c r="N319" s="67" t="e">
        <f t="shared" ca="1" si="65"/>
        <v>#DIV/0!</v>
      </c>
      <c r="O319" s="84">
        <f t="shared" ca="1" si="66"/>
        <v>0</v>
      </c>
      <c r="P319" s="67">
        <f t="shared" ca="1" si="67"/>
        <v>0</v>
      </c>
      <c r="Q319" s="67">
        <f t="shared" ca="1" si="68"/>
        <v>0</v>
      </c>
      <c r="R319" s="36" t="e">
        <f t="shared" ca="1" si="59"/>
        <v>#DIV/0!</v>
      </c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</row>
    <row r="320" spans="1:35" x14ac:dyDescent="0.2">
      <c r="A320" s="71"/>
      <c r="B320" s="71"/>
      <c r="C320" s="71"/>
      <c r="D320" s="72">
        <f t="shared" si="56"/>
        <v>0</v>
      </c>
      <c r="E320" s="72">
        <f t="shared" si="56"/>
        <v>0</v>
      </c>
      <c r="F320" s="67">
        <f t="shared" si="57"/>
        <v>0</v>
      </c>
      <c r="G320" s="67">
        <f t="shared" si="57"/>
        <v>0</v>
      </c>
      <c r="H320" s="67">
        <f t="shared" si="60"/>
        <v>0</v>
      </c>
      <c r="I320" s="67">
        <f t="shared" si="61"/>
        <v>0</v>
      </c>
      <c r="J320" s="67">
        <f t="shared" si="62"/>
        <v>0</v>
      </c>
      <c r="K320" s="67">
        <f t="shared" si="63"/>
        <v>0</v>
      </c>
      <c r="L320" s="67">
        <f t="shared" si="64"/>
        <v>0</v>
      </c>
      <c r="M320" s="67" t="e">
        <f t="shared" ca="1" si="58"/>
        <v>#DIV/0!</v>
      </c>
      <c r="N320" s="67" t="e">
        <f t="shared" ca="1" si="65"/>
        <v>#DIV/0!</v>
      </c>
      <c r="O320" s="84">
        <f t="shared" ca="1" si="66"/>
        <v>0</v>
      </c>
      <c r="P320" s="67">
        <f t="shared" ca="1" si="67"/>
        <v>0</v>
      </c>
      <c r="Q320" s="67">
        <f t="shared" ca="1" si="68"/>
        <v>0</v>
      </c>
      <c r="R320" s="36" t="e">
        <f t="shared" ca="1" si="59"/>
        <v>#DIV/0!</v>
      </c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</row>
    <row r="321" spans="1:35" x14ac:dyDescent="0.2">
      <c r="A321" s="71"/>
      <c r="B321" s="71"/>
      <c r="C321" s="71"/>
      <c r="D321" s="72">
        <f t="shared" si="56"/>
        <v>0</v>
      </c>
      <c r="E321" s="72">
        <f t="shared" si="56"/>
        <v>0</v>
      </c>
      <c r="F321" s="67">
        <f t="shared" si="57"/>
        <v>0</v>
      </c>
      <c r="G321" s="67">
        <f t="shared" si="57"/>
        <v>0</v>
      </c>
      <c r="H321" s="67">
        <f t="shared" si="60"/>
        <v>0</v>
      </c>
      <c r="I321" s="67">
        <f t="shared" si="61"/>
        <v>0</v>
      </c>
      <c r="J321" s="67">
        <f t="shared" si="62"/>
        <v>0</v>
      </c>
      <c r="K321" s="67">
        <f t="shared" si="63"/>
        <v>0</v>
      </c>
      <c r="L321" s="67">
        <f t="shared" si="64"/>
        <v>0</v>
      </c>
      <c r="M321" s="67" t="e">
        <f t="shared" ca="1" si="58"/>
        <v>#DIV/0!</v>
      </c>
      <c r="N321" s="67" t="e">
        <f t="shared" ca="1" si="65"/>
        <v>#DIV/0!</v>
      </c>
      <c r="O321" s="84">
        <f t="shared" ca="1" si="66"/>
        <v>0</v>
      </c>
      <c r="P321" s="67">
        <f t="shared" ca="1" si="67"/>
        <v>0</v>
      </c>
      <c r="Q321" s="67">
        <f t="shared" ca="1" si="68"/>
        <v>0</v>
      </c>
      <c r="R321" s="36" t="e">
        <f t="shared" ca="1" si="59"/>
        <v>#DIV/0!</v>
      </c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</row>
    <row r="322" spans="1:35" x14ac:dyDescent="0.2">
      <c r="A322" s="71"/>
      <c r="B322" s="71"/>
      <c r="C322" s="71"/>
      <c r="D322" s="72">
        <f t="shared" si="56"/>
        <v>0</v>
      </c>
      <c r="E322" s="72">
        <f t="shared" si="56"/>
        <v>0</v>
      </c>
      <c r="F322" s="67">
        <f t="shared" si="57"/>
        <v>0</v>
      </c>
      <c r="G322" s="67">
        <f t="shared" si="57"/>
        <v>0</v>
      </c>
      <c r="H322" s="67">
        <f t="shared" si="60"/>
        <v>0</v>
      </c>
      <c r="I322" s="67">
        <f t="shared" si="61"/>
        <v>0</v>
      </c>
      <c r="J322" s="67">
        <f t="shared" si="62"/>
        <v>0</v>
      </c>
      <c r="K322" s="67">
        <f t="shared" si="63"/>
        <v>0</v>
      </c>
      <c r="L322" s="67">
        <f t="shared" si="64"/>
        <v>0</v>
      </c>
      <c r="M322" s="67" t="e">
        <f t="shared" ca="1" si="58"/>
        <v>#DIV/0!</v>
      </c>
      <c r="N322" s="67" t="e">
        <f t="shared" ca="1" si="65"/>
        <v>#DIV/0!</v>
      </c>
      <c r="O322" s="84">
        <f t="shared" ca="1" si="66"/>
        <v>0</v>
      </c>
      <c r="P322" s="67">
        <f t="shared" ca="1" si="67"/>
        <v>0</v>
      </c>
      <c r="Q322" s="67">
        <f t="shared" ca="1" si="68"/>
        <v>0</v>
      </c>
      <c r="R322" s="36" t="e">
        <f t="shared" ca="1" si="59"/>
        <v>#DIV/0!</v>
      </c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</row>
    <row r="323" spans="1:35" x14ac:dyDescent="0.2">
      <c r="A323" s="71"/>
      <c r="B323" s="71"/>
      <c r="C323" s="71"/>
      <c r="D323" s="72">
        <f t="shared" si="56"/>
        <v>0</v>
      </c>
      <c r="E323" s="72">
        <f t="shared" si="56"/>
        <v>0</v>
      </c>
      <c r="F323" s="67">
        <f t="shared" si="57"/>
        <v>0</v>
      </c>
      <c r="G323" s="67">
        <f t="shared" si="57"/>
        <v>0</v>
      </c>
      <c r="H323" s="67">
        <f t="shared" si="60"/>
        <v>0</v>
      </c>
      <c r="I323" s="67">
        <f t="shared" si="61"/>
        <v>0</v>
      </c>
      <c r="J323" s="67">
        <f t="shared" si="62"/>
        <v>0</v>
      </c>
      <c r="K323" s="67">
        <f t="shared" si="63"/>
        <v>0</v>
      </c>
      <c r="L323" s="67">
        <f t="shared" si="64"/>
        <v>0</v>
      </c>
      <c r="M323" s="67" t="e">
        <f t="shared" ca="1" si="58"/>
        <v>#DIV/0!</v>
      </c>
      <c r="N323" s="67" t="e">
        <f t="shared" ca="1" si="65"/>
        <v>#DIV/0!</v>
      </c>
      <c r="O323" s="84">
        <f t="shared" ca="1" si="66"/>
        <v>0</v>
      </c>
      <c r="P323" s="67">
        <f t="shared" ca="1" si="67"/>
        <v>0</v>
      </c>
      <c r="Q323" s="67">
        <f t="shared" ca="1" si="68"/>
        <v>0</v>
      </c>
      <c r="R323" s="36" t="e">
        <f t="shared" ca="1" si="59"/>
        <v>#DIV/0!</v>
      </c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</row>
    <row r="324" spans="1:35" x14ac:dyDescent="0.2">
      <c r="A324" s="71"/>
      <c r="B324" s="71"/>
      <c r="C324" s="71"/>
      <c r="D324" s="72">
        <f t="shared" si="56"/>
        <v>0</v>
      </c>
      <c r="E324" s="72">
        <f t="shared" si="56"/>
        <v>0</v>
      </c>
      <c r="F324" s="67">
        <f t="shared" si="57"/>
        <v>0</v>
      </c>
      <c r="G324" s="67">
        <f t="shared" si="57"/>
        <v>0</v>
      </c>
      <c r="H324" s="67">
        <f t="shared" si="60"/>
        <v>0</v>
      </c>
      <c r="I324" s="67">
        <f t="shared" si="61"/>
        <v>0</v>
      </c>
      <c r="J324" s="67">
        <f t="shared" si="62"/>
        <v>0</v>
      </c>
      <c r="K324" s="67">
        <f t="shared" si="63"/>
        <v>0</v>
      </c>
      <c r="L324" s="67">
        <f t="shared" si="64"/>
        <v>0</v>
      </c>
      <c r="M324" s="67" t="e">
        <f t="shared" ca="1" si="58"/>
        <v>#DIV/0!</v>
      </c>
      <c r="N324" s="67" t="e">
        <f t="shared" ca="1" si="65"/>
        <v>#DIV/0!</v>
      </c>
      <c r="O324" s="84">
        <f t="shared" ca="1" si="66"/>
        <v>0</v>
      </c>
      <c r="P324" s="67">
        <f t="shared" ca="1" si="67"/>
        <v>0</v>
      </c>
      <c r="Q324" s="67">
        <f t="shared" ca="1" si="68"/>
        <v>0</v>
      </c>
      <c r="R324" s="36" t="e">
        <f t="shared" ca="1" si="59"/>
        <v>#DIV/0!</v>
      </c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</row>
    <row r="325" spans="1:35" x14ac:dyDescent="0.2">
      <c r="A325" s="71"/>
      <c r="B325" s="71"/>
      <c r="C325" s="71"/>
      <c r="D325" s="72">
        <f t="shared" si="56"/>
        <v>0</v>
      </c>
      <c r="E325" s="72">
        <f t="shared" si="56"/>
        <v>0</v>
      </c>
      <c r="F325" s="67">
        <f t="shared" si="57"/>
        <v>0</v>
      </c>
      <c r="G325" s="67">
        <f t="shared" si="57"/>
        <v>0</v>
      </c>
      <c r="H325" s="67">
        <f t="shared" si="60"/>
        <v>0</v>
      </c>
      <c r="I325" s="67">
        <f t="shared" si="61"/>
        <v>0</v>
      </c>
      <c r="J325" s="67">
        <f t="shared" si="62"/>
        <v>0</v>
      </c>
      <c r="K325" s="67">
        <f t="shared" si="63"/>
        <v>0</v>
      </c>
      <c r="L325" s="67">
        <f t="shared" si="64"/>
        <v>0</v>
      </c>
      <c r="M325" s="67" t="e">
        <f t="shared" ca="1" si="58"/>
        <v>#DIV/0!</v>
      </c>
      <c r="N325" s="67" t="e">
        <f t="shared" ca="1" si="65"/>
        <v>#DIV/0!</v>
      </c>
      <c r="O325" s="84">
        <f t="shared" ca="1" si="66"/>
        <v>0</v>
      </c>
      <c r="P325" s="67">
        <f t="shared" ca="1" si="67"/>
        <v>0</v>
      </c>
      <c r="Q325" s="67">
        <f t="shared" ca="1" si="68"/>
        <v>0</v>
      </c>
      <c r="R325" s="36" t="e">
        <f t="shared" ca="1" si="59"/>
        <v>#DIV/0!</v>
      </c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</row>
    <row r="326" spans="1:35" x14ac:dyDescent="0.2">
      <c r="A326" s="71"/>
      <c r="B326" s="71"/>
      <c r="C326" s="71"/>
      <c r="D326" s="72">
        <f t="shared" si="56"/>
        <v>0</v>
      </c>
      <c r="E326" s="72">
        <f t="shared" si="56"/>
        <v>0</v>
      </c>
      <c r="F326" s="67">
        <f t="shared" si="57"/>
        <v>0</v>
      </c>
      <c r="G326" s="67">
        <f t="shared" si="57"/>
        <v>0</v>
      </c>
      <c r="H326" s="67">
        <f t="shared" si="60"/>
        <v>0</v>
      </c>
      <c r="I326" s="67">
        <f t="shared" si="61"/>
        <v>0</v>
      </c>
      <c r="J326" s="67">
        <f t="shared" si="62"/>
        <v>0</v>
      </c>
      <c r="K326" s="67">
        <f t="shared" si="63"/>
        <v>0</v>
      </c>
      <c r="L326" s="67">
        <f t="shared" si="64"/>
        <v>0</v>
      </c>
      <c r="M326" s="67" t="e">
        <f t="shared" ca="1" si="58"/>
        <v>#DIV/0!</v>
      </c>
      <c r="N326" s="67" t="e">
        <f t="shared" ca="1" si="65"/>
        <v>#DIV/0!</v>
      </c>
      <c r="O326" s="84">
        <f t="shared" ca="1" si="66"/>
        <v>0</v>
      </c>
      <c r="P326" s="67">
        <f t="shared" ca="1" si="67"/>
        <v>0</v>
      </c>
      <c r="Q326" s="67">
        <f t="shared" ca="1" si="68"/>
        <v>0</v>
      </c>
      <c r="R326" s="36" t="e">
        <f t="shared" ca="1" si="59"/>
        <v>#DIV/0!</v>
      </c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</row>
    <row r="327" spans="1:35" x14ac:dyDescent="0.2">
      <c r="A327" s="71"/>
      <c r="B327" s="71"/>
      <c r="C327" s="71"/>
      <c r="D327" s="72">
        <f t="shared" si="56"/>
        <v>0</v>
      </c>
      <c r="E327" s="72">
        <f t="shared" si="56"/>
        <v>0</v>
      </c>
      <c r="F327" s="67">
        <f t="shared" si="57"/>
        <v>0</v>
      </c>
      <c r="G327" s="67">
        <f t="shared" si="57"/>
        <v>0</v>
      </c>
      <c r="H327" s="67">
        <f t="shared" si="60"/>
        <v>0</v>
      </c>
      <c r="I327" s="67">
        <f t="shared" si="61"/>
        <v>0</v>
      </c>
      <c r="J327" s="67">
        <f t="shared" si="62"/>
        <v>0</v>
      </c>
      <c r="K327" s="67">
        <f t="shared" si="63"/>
        <v>0</v>
      </c>
      <c r="L327" s="67">
        <f t="shared" si="64"/>
        <v>0</v>
      </c>
      <c r="M327" s="67" t="e">
        <f t="shared" ca="1" si="58"/>
        <v>#DIV/0!</v>
      </c>
      <c r="N327" s="67" t="e">
        <f t="shared" ca="1" si="65"/>
        <v>#DIV/0!</v>
      </c>
      <c r="O327" s="84">
        <f t="shared" ca="1" si="66"/>
        <v>0</v>
      </c>
      <c r="P327" s="67">
        <f t="shared" ca="1" si="67"/>
        <v>0</v>
      </c>
      <c r="Q327" s="67">
        <f t="shared" ca="1" si="68"/>
        <v>0</v>
      </c>
      <c r="R327" s="36" t="e">
        <f t="shared" ca="1" si="59"/>
        <v>#DIV/0!</v>
      </c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</row>
    <row r="328" spans="1:35" x14ac:dyDescent="0.2">
      <c r="A328" s="71"/>
      <c r="B328" s="71"/>
      <c r="C328" s="71"/>
      <c r="D328" s="72">
        <f t="shared" si="56"/>
        <v>0</v>
      </c>
      <c r="E328" s="72">
        <f t="shared" si="56"/>
        <v>0</v>
      </c>
      <c r="F328" s="67">
        <f t="shared" si="57"/>
        <v>0</v>
      </c>
      <c r="G328" s="67">
        <f t="shared" si="57"/>
        <v>0</v>
      </c>
      <c r="H328" s="67">
        <f t="shared" si="60"/>
        <v>0</v>
      </c>
      <c r="I328" s="67">
        <f t="shared" si="61"/>
        <v>0</v>
      </c>
      <c r="J328" s="67">
        <f t="shared" si="62"/>
        <v>0</v>
      </c>
      <c r="K328" s="67">
        <f t="shared" si="63"/>
        <v>0</v>
      </c>
      <c r="L328" s="67">
        <f t="shared" si="64"/>
        <v>0</v>
      </c>
      <c r="M328" s="67" t="e">
        <f t="shared" ca="1" si="58"/>
        <v>#DIV/0!</v>
      </c>
      <c r="N328" s="67" t="e">
        <f t="shared" ca="1" si="65"/>
        <v>#DIV/0!</v>
      </c>
      <c r="O328" s="84">
        <f t="shared" ca="1" si="66"/>
        <v>0</v>
      </c>
      <c r="P328" s="67">
        <f t="shared" ca="1" si="67"/>
        <v>0</v>
      </c>
      <c r="Q328" s="67">
        <f t="shared" ca="1" si="68"/>
        <v>0</v>
      </c>
      <c r="R328" s="36" t="e">
        <f t="shared" ca="1" si="59"/>
        <v>#DIV/0!</v>
      </c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</row>
    <row r="329" spans="1:35" x14ac:dyDescent="0.2">
      <c r="A329" s="71"/>
      <c r="B329" s="71"/>
      <c r="C329" s="71"/>
      <c r="D329" s="72">
        <f t="shared" si="56"/>
        <v>0</v>
      </c>
      <c r="E329" s="72">
        <f t="shared" si="56"/>
        <v>0</v>
      </c>
      <c r="F329" s="67">
        <f t="shared" si="57"/>
        <v>0</v>
      </c>
      <c r="G329" s="67">
        <f t="shared" si="57"/>
        <v>0</v>
      </c>
      <c r="H329" s="67">
        <f t="shared" si="60"/>
        <v>0</v>
      </c>
      <c r="I329" s="67">
        <f t="shared" si="61"/>
        <v>0</v>
      </c>
      <c r="J329" s="67">
        <f t="shared" si="62"/>
        <v>0</v>
      </c>
      <c r="K329" s="67">
        <f t="shared" si="63"/>
        <v>0</v>
      </c>
      <c r="L329" s="67">
        <f t="shared" si="64"/>
        <v>0</v>
      </c>
      <c r="M329" s="67" t="e">
        <f t="shared" ca="1" si="58"/>
        <v>#DIV/0!</v>
      </c>
      <c r="N329" s="67" t="e">
        <f t="shared" ca="1" si="65"/>
        <v>#DIV/0!</v>
      </c>
      <c r="O329" s="84">
        <f t="shared" ca="1" si="66"/>
        <v>0</v>
      </c>
      <c r="P329" s="67">
        <f t="shared" ca="1" si="67"/>
        <v>0</v>
      </c>
      <c r="Q329" s="67">
        <f t="shared" ca="1" si="68"/>
        <v>0</v>
      </c>
      <c r="R329" s="36" t="e">
        <f t="shared" ca="1" si="59"/>
        <v>#DIV/0!</v>
      </c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</row>
    <row r="330" spans="1:35" x14ac:dyDescent="0.2">
      <c r="A330" s="71"/>
      <c r="B330" s="71"/>
      <c r="C330" s="71"/>
      <c r="D330" s="72">
        <f t="shared" si="56"/>
        <v>0</v>
      </c>
      <c r="E330" s="72">
        <f t="shared" si="56"/>
        <v>0</v>
      </c>
      <c r="F330" s="67">
        <f t="shared" si="57"/>
        <v>0</v>
      </c>
      <c r="G330" s="67">
        <f t="shared" si="57"/>
        <v>0</v>
      </c>
      <c r="H330" s="67">
        <f t="shared" si="60"/>
        <v>0</v>
      </c>
      <c r="I330" s="67">
        <f t="shared" si="61"/>
        <v>0</v>
      </c>
      <c r="J330" s="67">
        <f t="shared" si="62"/>
        <v>0</v>
      </c>
      <c r="K330" s="67">
        <f t="shared" si="63"/>
        <v>0</v>
      </c>
      <c r="L330" s="67">
        <f t="shared" si="64"/>
        <v>0</v>
      </c>
      <c r="M330" s="67" t="e">
        <f t="shared" ca="1" si="58"/>
        <v>#DIV/0!</v>
      </c>
      <c r="N330" s="67" t="e">
        <f t="shared" ca="1" si="65"/>
        <v>#DIV/0!</v>
      </c>
      <c r="O330" s="84">
        <f t="shared" ca="1" si="66"/>
        <v>0</v>
      </c>
      <c r="P330" s="67">
        <f t="shared" ca="1" si="67"/>
        <v>0</v>
      </c>
      <c r="Q330" s="67">
        <f t="shared" ca="1" si="68"/>
        <v>0</v>
      </c>
      <c r="R330" s="36" t="e">
        <f t="shared" ca="1" si="59"/>
        <v>#DIV/0!</v>
      </c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</row>
    <row r="331" spans="1:35" x14ac:dyDescent="0.2">
      <c r="A331" s="71"/>
      <c r="B331" s="71"/>
      <c r="C331" s="71"/>
      <c r="D331" s="72">
        <f t="shared" si="56"/>
        <v>0</v>
      </c>
      <c r="E331" s="72">
        <f t="shared" si="56"/>
        <v>0</v>
      </c>
      <c r="F331" s="67">
        <f t="shared" si="57"/>
        <v>0</v>
      </c>
      <c r="G331" s="67">
        <f t="shared" si="57"/>
        <v>0</v>
      </c>
      <c r="H331" s="67">
        <f t="shared" si="60"/>
        <v>0</v>
      </c>
      <c r="I331" s="67">
        <f t="shared" si="61"/>
        <v>0</v>
      </c>
      <c r="J331" s="67">
        <f t="shared" si="62"/>
        <v>0</v>
      </c>
      <c r="K331" s="67">
        <f t="shared" si="63"/>
        <v>0</v>
      </c>
      <c r="L331" s="67">
        <f t="shared" si="64"/>
        <v>0</v>
      </c>
      <c r="M331" s="67" t="e">
        <f t="shared" ca="1" si="58"/>
        <v>#DIV/0!</v>
      </c>
      <c r="N331" s="67" t="e">
        <f t="shared" ca="1" si="65"/>
        <v>#DIV/0!</v>
      </c>
      <c r="O331" s="84">
        <f t="shared" ca="1" si="66"/>
        <v>0</v>
      </c>
      <c r="P331" s="67">
        <f t="shared" ca="1" si="67"/>
        <v>0</v>
      </c>
      <c r="Q331" s="67">
        <f t="shared" ca="1" si="68"/>
        <v>0</v>
      </c>
      <c r="R331" s="36" t="e">
        <f t="shared" ca="1" si="59"/>
        <v>#DIV/0!</v>
      </c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</row>
    <row r="332" spans="1:35" x14ac:dyDescent="0.2">
      <c r="A332" s="71"/>
      <c r="B332" s="71"/>
      <c r="C332" s="71"/>
      <c r="D332" s="72">
        <f t="shared" si="56"/>
        <v>0</v>
      </c>
      <c r="E332" s="72">
        <f t="shared" si="56"/>
        <v>0</v>
      </c>
      <c r="F332" s="67">
        <f t="shared" si="57"/>
        <v>0</v>
      </c>
      <c r="G332" s="67">
        <f t="shared" si="57"/>
        <v>0</v>
      </c>
      <c r="H332" s="67">
        <f t="shared" si="60"/>
        <v>0</v>
      </c>
      <c r="I332" s="67">
        <f t="shared" si="61"/>
        <v>0</v>
      </c>
      <c r="J332" s="67">
        <f t="shared" si="62"/>
        <v>0</v>
      </c>
      <c r="K332" s="67">
        <f t="shared" si="63"/>
        <v>0</v>
      </c>
      <c r="L332" s="67">
        <f t="shared" si="64"/>
        <v>0</v>
      </c>
      <c r="M332" s="67" t="e">
        <f t="shared" ca="1" si="58"/>
        <v>#DIV/0!</v>
      </c>
      <c r="N332" s="67" t="e">
        <f t="shared" ca="1" si="65"/>
        <v>#DIV/0!</v>
      </c>
      <c r="O332" s="84">
        <f t="shared" ca="1" si="66"/>
        <v>0</v>
      </c>
      <c r="P332" s="67">
        <f t="shared" ca="1" si="67"/>
        <v>0</v>
      </c>
      <c r="Q332" s="67">
        <f t="shared" ca="1" si="68"/>
        <v>0</v>
      </c>
      <c r="R332" s="36" t="e">
        <f t="shared" ca="1" si="59"/>
        <v>#DIV/0!</v>
      </c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</row>
    <row r="333" spans="1:35" x14ac:dyDescent="0.2">
      <c r="A333" s="71"/>
      <c r="B333" s="71"/>
      <c r="C333" s="71"/>
      <c r="D333" s="72">
        <f t="shared" si="56"/>
        <v>0</v>
      </c>
      <c r="E333" s="72">
        <f t="shared" si="56"/>
        <v>0</v>
      </c>
      <c r="F333" s="67">
        <f t="shared" si="57"/>
        <v>0</v>
      </c>
      <c r="G333" s="67">
        <f t="shared" si="57"/>
        <v>0</v>
      </c>
      <c r="H333" s="67">
        <f t="shared" si="60"/>
        <v>0</v>
      </c>
      <c r="I333" s="67">
        <f t="shared" si="61"/>
        <v>0</v>
      </c>
      <c r="J333" s="67">
        <f t="shared" si="62"/>
        <v>0</v>
      </c>
      <c r="K333" s="67">
        <f t="shared" si="63"/>
        <v>0</v>
      </c>
      <c r="L333" s="67">
        <f t="shared" si="64"/>
        <v>0</v>
      </c>
      <c r="M333" s="67" t="e">
        <f t="shared" ca="1" si="58"/>
        <v>#DIV/0!</v>
      </c>
      <c r="N333" s="67" t="e">
        <f t="shared" ca="1" si="65"/>
        <v>#DIV/0!</v>
      </c>
      <c r="O333" s="84">
        <f t="shared" ca="1" si="66"/>
        <v>0</v>
      </c>
      <c r="P333" s="67">
        <f t="shared" ca="1" si="67"/>
        <v>0</v>
      </c>
      <c r="Q333" s="67">
        <f t="shared" ca="1" si="68"/>
        <v>0</v>
      </c>
      <c r="R333" s="36" t="e">
        <f t="shared" ca="1" si="59"/>
        <v>#DIV/0!</v>
      </c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</row>
    <row r="334" spans="1:35" x14ac:dyDescent="0.2">
      <c r="A334" s="71"/>
      <c r="B334" s="71"/>
      <c r="C334" s="71"/>
      <c r="D334" s="72">
        <f t="shared" si="56"/>
        <v>0</v>
      </c>
      <c r="E334" s="72">
        <f t="shared" si="56"/>
        <v>0</v>
      </c>
      <c r="F334" s="67">
        <f t="shared" si="57"/>
        <v>0</v>
      </c>
      <c r="G334" s="67">
        <f t="shared" si="57"/>
        <v>0</v>
      </c>
      <c r="H334" s="67">
        <f t="shared" si="60"/>
        <v>0</v>
      </c>
      <c r="I334" s="67">
        <f t="shared" si="61"/>
        <v>0</v>
      </c>
      <c r="J334" s="67">
        <f t="shared" si="62"/>
        <v>0</v>
      </c>
      <c r="K334" s="67">
        <f t="shared" si="63"/>
        <v>0</v>
      </c>
      <c r="L334" s="67">
        <f t="shared" si="64"/>
        <v>0</v>
      </c>
      <c r="M334" s="67" t="e">
        <f t="shared" ca="1" si="58"/>
        <v>#DIV/0!</v>
      </c>
      <c r="N334" s="67" t="e">
        <f t="shared" ca="1" si="65"/>
        <v>#DIV/0!</v>
      </c>
      <c r="O334" s="84">
        <f t="shared" ca="1" si="66"/>
        <v>0</v>
      </c>
      <c r="P334" s="67">
        <f t="shared" ca="1" si="67"/>
        <v>0</v>
      </c>
      <c r="Q334" s="67">
        <f t="shared" ca="1" si="68"/>
        <v>0</v>
      </c>
      <c r="R334" s="36" t="e">
        <f t="shared" ca="1" si="59"/>
        <v>#DIV/0!</v>
      </c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</row>
    <row r="335" spans="1:35" x14ac:dyDescent="0.2">
      <c r="A335" s="71"/>
      <c r="B335" s="71"/>
      <c r="C335" s="71"/>
      <c r="D335" s="72">
        <f t="shared" si="56"/>
        <v>0</v>
      </c>
      <c r="E335" s="72">
        <f t="shared" si="56"/>
        <v>0</v>
      </c>
      <c r="F335" s="67">
        <f t="shared" si="57"/>
        <v>0</v>
      </c>
      <c r="G335" s="67">
        <f t="shared" si="57"/>
        <v>0</v>
      </c>
      <c r="H335" s="67">
        <f t="shared" si="60"/>
        <v>0</v>
      </c>
      <c r="I335" s="67">
        <f t="shared" si="61"/>
        <v>0</v>
      </c>
      <c r="J335" s="67">
        <f t="shared" si="62"/>
        <v>0</v>
      </c>
      <c r="K335" s="67">
        <f t="shared" si="63"/>
        <v>0</v>
      </c>
      <c r="L335" s="67">
        <f t="shared" si="64"/>
        <v>0</v>
      </c>
      <c r="M335" s="67" t="e">
        <f t="shared" ca="1" si="58"/>
        <v>#DIV/0!</v>
      </c>
      <c r="N335" s="67" t="e">
        <f t="shared" ca="1" si="65"/>
        <v>#DIV/0!</v>
      </c>
      <c r="O335" s="84">
        <f t="shared" ca="1" si="66"/>
        <v>0</v>
      </c>
      <c r="P335" s="67">
        <f t="shared" ca="1" si="67"/>
        <v>0</v>
      </c>
      <c r="Q335" s="67">
        <f t="shared" ca="1" si="68"/>
        <v>0</v>
      </c>
      <c r="R335" s="36" t="e">
        <f t="shared" ca="1" si="59"/>
        <v>#DIV/0!</v>
      </c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</row>
    <row r="336" spans="1:35" x14ac:dyDescent="0.2">
      <c r="A336" s="71"/>
      <c r="B336" s="71"/>
      <c r="C336" s="71"/>
      <c r="D336" s="72">
        <f t="shared" si="56"/>
        <v>0</v>
      </c>
      <c r="E336" s="72">
        <f t="shared" si="56"/>
        <v>0</v>
      </c>
      <c r="F336" s="67">
        <f t="shared" si="57"/>
        <v>0</v>
      </c>
      <c r="G336" s="67">
        <f t="shared" si="57"/>
        <v>0</v>
      </c>
      <c r="H336" s="67">
        <f t="shared" si="60"/>
        <v>0</v>
      </c>
      <c r="I336" s="67">
        <f t="shared" si="61"/>
        <v>0</v>
      </c>
      <c r="J336" s="67">
        <f t="shared" si="62"/>
        <v>0</v>
      </c>
      <c r="K336" s="67">
        <f t="shared" si="63"/>
        <v>0</v>
      </c>
      <c r="L336" s="67">
        <f t="shared" si="64"/>
        <v>0</v>
      </c>
      <c r="M336" s="67" t="e">
        <f t="shared" ca="1" si="58"/>
        <v>#DIV/0!</v>
      </c>
      <c r="N336" s="67" t="e">
        <f t="shared" ca="1" si="65"/>
        <v>#DIV/0!</v>
      </c>
      <c r="O336" s="84">
        <f t="shared" ca="1" si="66"/>
        <v>0</v>
      </c>
      <c r="P336" s="67">
        <f t="shared" ca="1" si="67"/>
        <v>0</v>
      </c>
      <c r="Q336" s="67">
        <f t="shared" ca="1" si="68"/>
        <v>0</v>
      </c>
      <c r="R336" s="36" t="e">
        <f t="shared" ca="1" si="59"/>
        <v>#DIV/0!</v>
      </c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</row>
    <row r="337" spans="1:35" x14ac:dyDescent="0.2">
      <c r="A337" s="71"/>
      <c r="B337" s="71"/>
      <c r="C337" s="71"/>
      <c r="D337" s="72">
        <f>A337/A$18</f>
        <v>0</v>
      </c>
      <c r="E337" s="72">
        <f>B337/B$18</f>
        <v>0</v>
      </c>
      <c r="F337" s="67">
        <f>$C337*D337</f>
        <v>0</v>
      </c>
      <c r="G337" s="67">
        <f>$C337*E337</f>
        <v>0</v>
      </c>
      <c r="H337" s="67">
        <f>C337*D337*D337</f>
        <v>0</v>
      </c>
      <c r="I337" s="67">
        <f>C337*D337*D337*D337</f>
        <v>0</v>
      </c>
      <c r="J337" s="67">
        <f>C337*D337*D337*D337*D337</f>
        <v>0</v>
      </c>
      <c r="K337" s="67">
        <f>C337*E337*D337</f>
        <v>0</v>
      </c>
      <c r="L337" s="67">
        <f>C337*E337*D337*D337</f>
        <v>0</v>
      </c>
      <c r="M337" s="67" t="e">
        <f t="shared" ca="1" si="58"/>
        <v>#DIV/0!</v>
      </c>
      <c r="N337" s="67" t="e">
        <f ca="1">C337*(M337-E337)^2</f>
        <v>#DIV/0!</v>
      </c>
      <c r="O337" s="84">
        <f ca="1">(C337*O$1-O$2*F337+O$3*H337)^2</f>
        <v>0</v>
      </c>
      <c r="P337" s="67">
        <f ca="1">(-C337*O$2+O$4*F337-O$5*H337)^2</f>
        <v>0</v>
      </c>
      <c r="Q337" s="67">
        <f ca="1">+(C337*O$3-F337*O$5+H337*O$6)^2</f>
        <v>0</v>
      </c>
      <c r="R337" s="36" t="e">
        <f t="shared" ca="1" si="59"/>
        <v>#DIV/0!</v>
      </c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</row>
    <row r="338" spans="1:35" x14ac:dyDescent="0.2">
      <c r="A338" s="36"/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</row>
    <row r="339" spans="1:35" x14ac:dyDescent="0.2">
      <c r="A339" s="36"/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</row>
    <row r="340" spans="1:35" x14ac:dyDescent="0.2">
      <c r="A340" s="36"/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</row>
    <row r="341" spans="1:35" x14ac:dyDescent="0.2">
      <c r="A341" s="36"/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</row>
    <row r="342" spans="1:35" x14ac:dyDescent="0.2">
      <c r="A342" s="36"/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</row>
    <row r="343" spans="1:35" x14ac:dyDescent="0.2">
      <c r="A343" s="36"/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</row>
    <row r="344" spans="1:35" x14ac:dyDescent="0.2">
      <c r="A344" s="36"/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</row>
    <row r="345" spans="1:35" x14ac:dyDescent="0.2">
      <c r="A345" s="36"/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</row>
    <row r="346" spans="1:35" x14ac:dyDescent="0.2">
      <c r="A346" s="36"/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</row>
    <row r="347" spans="1:35" x14ac:dyDescent="0.2">
      <c r="A347" s="36"/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</row>
    <row r="348" spans="1:35" x14ac:dyDescent="0.2">
      <c r="A348" s="36"/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</row>
    <row r="349" spans="1:35" x14ac:dyDescent="0.2">
      <c r="A349" s="36"/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</row>
    <row r="350" spans="1:35" x14ac:dyDescent="0.2">
      <c r="A350" s="36"/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</row>
    <row r="351" spans="1:35" x14ac:dyDescent="0.2">
      <c r="A351" s="36"/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</row>
    <row r="352" spans="1:35" x14ac:dyDescent="0.2">
      <c r="A352" s="36"/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</row>
    <row r="353" spans="1:35" x14ac:dyDescent="0.2">
      <c r="A353" s="36"/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</row>
    <row r="354" spans="1:35" x14ac:dyDescent="0.2">
      <c r="A354" s="36"/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</row>
    <row r="355" spans="1:35" x14ac:dyDescent="0.2">
      <c r="A355" s="36"/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</row>
    <row r="356" spans="1:35" x14ac:dyDescent="0.2">
      <c r="A356" s="36"/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</row>
    <row r="357" spans="1:35" x14ac:dyDescent="0.2">
      <c r="A357" s="36"/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</row>
    <row r="358" spans="1:35" x14ac:dyDescent="0.2">
      <c r="A358" s="36"/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</row>
    <row r="359" spans="1:35" x14ac:dyDescent="0.2">
      <c r="A359" s="36"/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</row>
    <row r="360" spans="1:35" x14ac:dyDescent="0.2">
      <c r="A360" s="36"/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</row>
    <row r="361" spans="1:35" x14ac:dyDescent="0.2">
      <c r="A361" s="36"/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</row>
    <row r="362" spans="1:35" x14ac:dyDescent="0.2">
      <c r="A362" s="36"/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</row>
    <row r="363" spans="1:35" x14ac:dyDescent="0.2">
      <c r="A363" s="36"/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</row>
    <row r="364" spans="1:35" x14ac:dyDescent="0.2">
      <c r="A364" s="36"/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</row>
    <row r="365" spans="1:35" x14ac:dyDescent="0.2">
      <c r="A365" s="36"/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</row>
    <row r="366" spans="1:35" x14ac:dyDescent="0.2">
      <c r="A366" s="36"/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</row>
    <row r="367" spans="1:35" x14ac:dyDescent="0.2">
      <c r="A367" s="36"/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  <c r="AE367" s="36"/>
      <c r="AF367" s="36"/>
      <c r="AG367" s="36"/>
      <c r="AH367" s="36"/>
      <c r="AI367" s="36"/>
    </row>
    <row r="368" spans="1:35" x14ac:dyDescent="0.2">
      <c r="A368" s="36"/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  <c r="AE368" s="36"/>
      <c r="AF368" s="36"/>
      <c r="AG368" s="36"/>
      <c r="AH368" s="36"/>
      <c r="AI368" s="36"/>
    </row>
    <row r="369" spans="1:35" x14ac:dyDescent="0.2">
      <c r="A369" s="36"/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</row>
    <row r="370" spans="1:35" x14ac:dyDescent="0.2">
      <c r="A370" s="36"/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  <c r="AE370" s="36"/>
      <c r="AF370" s="36"/>
      <c r="AG370" s="36"/>
      <c r="AH370" s="36"/>
      <c r="AI370" s="36"/>
    </row>
    <row r="371" spans="1:35" x14ac:dyDescent="0.2">
      <c r="A371" s="36"/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  <c r="AE371" s="36"/>
      <c r="AF371" s="36"/>
      <c r="AG371" s="36"/>
      <c r="AH371" s="36"/>
      <c r="AI371" s="36"/>
    </row>
    <row r="372" spans="1:35" x14ac:dyDescent="0.2">
      <c r="A372" s="36"/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  <c r="AE372" s="36"/>
      <c r="AF372" s="36"/>
      <c r="AG372" s="36"/>
      <c r="AH372" s="36"/>
      <c r="AI372" s="36"/>
    </row>
    <row r="373" spans="1:35" x14ac:dyDescent="0.2">
      <c r="A373" s="36"/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</row>
    <row r="374" spans="1:35" x14ac:dyDescent="0.2">
      <c r="A374" s="36"/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  <c r="AE374" s="36"/>
      <c r="AF374" s="36"/>
      <c r="AG374" s="36"/>
      <c r="AH374" s="36"/>
      <c r="AI374" s="36"/>
    </row>
    <row r="375" spans="1:35" x14ac:dyDescent="0.2">
      <c r="A375" s="36"/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</row>
    <row r="376" spans="1:35" x14ac:dyDescent="0.2">
      <c r="A376" s="36"/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  <c r="AE376" s="36"/>
      <c r="AF376" s="36"/>
      <c r="AG376" s="36"/>
      <c r="AH376" s="36"/>
      <c r="AI376" s="36"/>
    </row>
    <row r="377" spans="1:35" x14ac:dyDescent="0.2">
      <c r="A377" s="36"/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  <c r="AE377" s="36"/>
      <c r="AF377" s="36"/>
      <c r="AG377" s="36"/>
      <c r="AH377" s="36"/>
      <c r="AI377" s="36"/>
    </row>
    <row r="378" spans="1:35" x14ac:dyDescent="0.2">
      <c r="A378" s="36"/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</row>
    <row r="379" spans="1:35" x14ac:dyDescent="0.2">
      <c r="A379" s="36"/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  <c r="AE379" s="36"/>
      <c r="AF379" s="36"/>
      <c r="AG379" s="36"/>
      <c r="AH379" s="36"/>
      <c r="AI379" s="36"/>
    </row>
    <row r="380" spans="1:35" x14ac:dyDescent="0.2">
      <c r="A380" s="36"/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</row>
    <row r="381" spans="1:35" x14ac:dyDescent="0.2">
      <c r="A381" s="36"/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</row>
    <row r="382" spans="1:35" x14ac:dyDescent="0.2">
      <c r="A382" s="36"/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</row>
    <row r="383" spans="1:35" x14ac:dyDescent="0.2">
      <c r="A383" s="36"/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</row>
    <row r="384" spans="1:35" x14ac:dyDescent="0.2">
      <c r="A384" s="36"/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  <c r="AE384" s="36"/>
      <c r="AF384" s="36"/>
      <c r="AG384" s="36"/>
      <c r="AH384" s="36"/>
      <c r="AI384" s="36"/>
    </row>
    <row r="385" spans="1:35" x14ac:dyDescent="0.2">
      <c r="A385" s="36"/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  <c r="AE385" s="36"/>
      <c r="AF385" s="36"/>
      <c r="AG385" s="36"/>
      <c r="AH385" s="36"/>
      <c r="AI385" s="36"/>
    </row>
    <row r="386" spans="1:35" x14ac:dyDescent="0.2">
      <c r="A386" s="36"/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  <c r="AE386" s="36"/>
      <c r="AF386" s="36"/>
      <c r="AG386" s="36"/>
      <c r="AH386" s="36"/>
      <c r="AI386" s="36"/>
    </row>
    <row r="387" spans="1:35" x14ac:dyDescent="0.2">
      <c r="A387" s="36"/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  <c r="AE387" s="36"/>
      <c r="AF387" s="36"/>
      <c r="AG387" s="36"/>
      <c r="AH387" s="36"/>
      <c r="AI387" s="36"/>
    </row>
    <row r="388" spans="1:35" x14ac:dyDescent="0.2">
      <c r="A388" s="36"/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</row>
    <row r="389" spans="1:35" x14ac:dyDescent="0.2">
      <c r="A389" s="36"/>
      <c r="B389" s="3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</row>
    <row r="390" spans="1:35" x14ac:dyDescent="0.2">
      <c r="A390" s="36"/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</row>
    <row r="391" spans="1:35" x14ac:dyDescent="0.2">
      <c r="A391" s="36"/>
      <c r="B391" s="3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</row>
    <row r="392" spans="1:35" x14ac:dyDescent="0.2">
      <c r="A392" s="36"/>
      <c r="B392" s="3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</row>
    <row r="393" spans="1:35" x14ac:dyDescent="0.2">
      <c r="A393" s="36"/>
      <c r="B393" s="3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</row>
    <row r="394" spans="1:35" x14ac:dyDescent="0.2">
      <c r="A394" s="36"/>
      <c r="B394" s="3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</row>
    <row r="395" spans="1:35" x14ac:dyDescent="0.2">
      <c r="A395" s="36"/>
      <c r="B395" s="3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  <c r="AE395" s="36"/>
      <c r="AF395" s="36"/>
      <c r="AG395" s="36"/>
      <c r="AH395" s="36"/>
      <c r="AI395" s="36"/>
    </row>
    <row r="396" spans="1:35" x14ac:dyDescent="0.2">
      <c r="A396" s="36"/>
      <c r="B396" s="3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</row>
    <row r="397" spans="1:35" x14ac:dyDescent="0.2">
      <c r="A397" s="36"/>
      <c r="B397" s="3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  <c r="AE397" s="36"/>
      <c r="AF397" s="36"/>
      <c r="AG397" s="36"/>
      <c r="AH397" s="36"/>
      <c r="AI397" s="36"/>
    </row>
    <row r="398" spans="1:35" x14ac:dyDescent="0.2">
      <c r="A398" s="36"/>
      <c r="B398" s="3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  <c r="AE398" s="36"/>
      <c r="AF398" s="36"/>
      <c r="AG398" s="36"/>
      <c r="AH398" s="36"/>
      <c r="AI398" s="36"/>
    </row>
    <row r="399" spans="1:35" x14ac:dyDescent="0.2">
      <c r="A399" s="36"/>
      <c r="B399" s="3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</row>
    <row r="400" spans="1:35" x14ac:dyDescent="0.2">
      <c r="A400" s="36"/>
      <c r="B400" s="3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  <c r="AE400" s="36"/>
      <c r="AF400" s="36"/>
      <c r="AG400" s="36"/>
      <c r="AH400" s="36"/>
      <c r="AI400" s="36"/>
    </row>
    <row r="401" spans="1:35" x14ac:dyDescent="0.2">
      <c r="A401" s="36"/>
      <c r="B401" s="3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  <c r="AE401" s="36"/>
      <c r="AF401" s="36"/>
      <c r="AG401" s="36"/>
      <c r="AH401" s="36"/>
      <c r="AI401" s="36"/>
    </row>
    <row r="402" spans="1:35" x14ac:dyDescent="0.2">
      <c r="A402" s="36"/>
      <c r="B402" s="3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  <c r="AE402" s="36"/>
      <c r="AF402" s="36"/>
      <c r="AG402" s="36"/>
      <c r="AH402" s="36"/>
      <c r="AI402" s="36"/>
    </row>
    <row r="403" spans="1:35" x14ac:dyDescent="0.2">
      <c r="A403" s="36"/>
      <c r="B403" s="3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  <c r="AE403" s="36"/>
      <c r="AF403" s="36"/>
      <c r="AG403" s="36"/>
      <c r="AH403" s="36"/>
      <c r="AI403" s="36"/>
    </row>
    <row r="404" spans="1:35" x14ac:dyDescent="0.2">
      <c r="A404" s="36"/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  <c r="AE404" s="36"/>
      <c r="AF404" s="36"/>
      <c r="AG404" s="36"/>
      <c r="AH404" s="36"/>
      <c r="AI404" s="36"/>
    </row>
    <row r="405" spans="1:35" x14ac:dyDescent="0.2">
      <c r="A405" s="36"/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  <c r="AE405" s="36"/>
      <c r="AF405" s="36"/>
      <c r="AG405" s="36"/>
      <c r="AH405" s="36"/>
      <c r="AI405" s="36"/>
    </row>
    <row r="406" spans="1:35" x14ac:dyDescent="0.2">
      <c r="A406" s="36"/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  <c r="AE406" s="36"/>
      <c r="AF406" s="36"/>
      <c r="AG406" s="36"/>
      <c r="AH406" s="36"/>
      <c r="AI406" s="36"/>
    </row>
    <row r="407" spans="1:35" x14ac:dyDescent="0.2">
      <c r="A407" s="36"/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  <c r="AE407" s="36"/>
      <c r="AF407" s="36"/>
      <c r="AG407" s="36"/>
      <c r="AH407" s="36"/>
      <c r="AI407" s="36"/>
    </row>
    <row r="408" spans="1:35" x14ac:dyDescent="0.2">
      <c r="A408" s="36"/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  <c r="AE408" s="36"/>
      <c r="AF408" s="36"/>
      <c r="AG408" s="36"/>
      <c r="AH408" s="36"/>
      <c r="AI408" s="36"/>
    </row>
    <row r="409" spans="1:35" x14ac:dyDescent="0.2">
      <c r="A409" s="36"/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  <c r="AE409" s="36"/>
      <c r="AF409" s="36"/>
      <c r="AG409" s="36"/>
      <c r="AH409" s="36"/>
      <c r="AI409" s="36"/>
    </row>
    <row r="410" spans="1:35" x14ac:dyDescent="0.2">
      <c r="A410" s="36"/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  <c r="AE410" s="36"/>
      <c r="AF410" s="36"/>
      <c r="AG410" s="36"/>
      <c r="AH410" s="36"/>
      <c r="AI410" s="36"/>
    </row>
    <row r="411" spans="1:35" x14ac:dyDescent="0.2">
      <c r="A411" s="36"/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  <c r="AE411" s="36"/>
      <c r="AF411" s="36"/>
      <c r="AG411" s="36"/>
      <c r="AH411" s="36"/>
      <c r="AI411" s="36"/>
    </row>
    <row r="412" spans="1:35" x14ac:dyDescent="0.2">
      <c r="A412" s="36"/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  <c r="AE412" s="36"/>
      <c r="AF412" s="36"/>
      <c r="AG412" s="36"/>
      <c r="AH412" s="36"/>
      <c r="AI412" s="36"/>
    </row>
    <row r="413" spans="1:35" x14ac:dyDescent="0.2">
      <c r="A413" s="36"/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  <c r="AE413" s="36"/>
      <c r="AF413" s="36"/>
      <c r="AG413" s="36"/>
      <c r="AH413" s="36"/>
      <c r="AI413" s="36"/>
    </row>
    <row r="414" spans="1:35" x14ac:dyDescent="0.2">
      <c r="A414" s="36"/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  <c r="AE414" s="36"/>
      <c r="AF414" s="36"/>
      <c r="AG414" s="36"/>
      <c r="AH414" s="36"/>
      <c r="AI414" s="36"/>
    </row>
    <row r="415" spans="1:35" x14ac:dyDescent="0.2">
      <c r="A415" s="36"/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  <c r="AE415" s="36"/>
      <c r="AF415" s="36"/>
      <c r="AG415" s="36"/>
      <c r="AH415" s="36"/>
      <c r="AI415" s="36"/>
    </row>
    <row r="416" spans="1:35" x14ac:dyDescent="0.2">
      <c r="A416" s="36"/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  <c r="AE416" s="36"/>
      <c r="AF416" s="36"/>
      <c r="AG416" s="36"/>
      <c r="AH416" s="36"/>
      <c r="AI416" s="36"/>
    </row>
    <row r="417" spans="1:35" x14ac:dyDescent="0.2">
      <c r="A417" s="36"/>
      <c r="B417" s="3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  <c r="AE417" s="36"/>
      <c r="AF417" s="36"/>
      <c r="AG417" s="36"/>
      <c r="AH417" s="36"/>
      <c r="AI417" s="36"/>
    </row>
    <row r="418" spans="1:35" x14ac:dyDescent="0.2">
      <c r="A418" s="36"/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  <c r="AE418" s="36"/>
      <c r="AF418" s="36"/>
      <c r="AG418" s="36"/>
      <c r="AH418" s="36"/>
      <c r="AI418" s="36"/>
    </row>
    <row r="419" spans="1:35" x14ac:dyDescent="0.2">
      <c r="A419" s="36"/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  <c r="AE419" s="36"/>
      <c r="AF419" s="36"/>
      <c r="AG419" s="36"/>
      <c r="AH419" s="36"/>
      <c r="AI419" s="36"/>
    </row>
    <row r="420" spans="1:35" x14ac:dyDescent="0.2">
      <c r="A420" s="36"/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  <c r="AE420" s="36"/>
      <c r="AF420" s="36"/>
      <c r="AG420" s="36"/>
      <c r="AH420" s="36"/>
      <c r="AI420" s="36"/>
    </row>
    <row r="421" spans="1:35" x14ac:dyDescent="0.2">
      <c r="A421" s="36"/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  <c r="AE421" s="36"/>
      <c r="AF421" s="36"/>
      <c r="AG421" s="36"/>
      <c r="AH421" s="36"/>
      <c r="AI421" s="36"/>
    </row>
    <row r="422" spans="1:35" x14ac:dyDescent="0.2">
      <c r="A422" s="36"/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  <c r="AE422" s="36"/>
      <c r="AF422" s="36"/>
      <c r="AG422" s="36"/>
      <c r="AH422" s="36"/>
      <c r="AI422" s="36"/>
    </row>
    <row r="423" spans="1:35" x14ac:dyDescent="0.2">
      <c r="A423" s="36"/>
      <c r="B423" s="3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  <c r="AE423" s="36"/>
      <c r="AF423" s="36"/>
      <c r="AG423" s="36"/>
      <c r="AH423" s="36"/>
      <c r="AI423" s="36"/>
    </row>
    <row r="424" spans="1:35" x14ac:dyDescent="0.2">
      <c r="A424" s="36"/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  <c r="AE424" s="36"/>
      <c r="AF424" s="36"/>
      <c r="AG424" s="36"/>
      <c r="AH424" s="36"/>
      <c r="AI424" s="36"/>
    </row>
    <row r="425" spans="1:35" x14ac:dyDescent="0.2">
      <c r="A425" s="36"/>
      <c r="B425" s="3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  <c r="AE425" s="36"/>
      <c r="AF425" s="36"/>
      <c r="AG425" s="36"/>
      <c r="AH425" s="36"/>
      <c r="AI425" s="36"/>
    </row>
    <row r="426" spans="1:35" x14ac:dyDescent="0.2">
      <c r="A426" s="36"/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  <c r="AE426" s="36"/>
      <c r="AF426" s="36"/>
      <c r="AG426" s="36"/>
      <c r="AH426" s="36"/>
      <c r="AI426" s="36"/>
    </row>
    <row r="427" spans="1:35" x14ac:dyDescent="0.2">
      <c r="A427" s="36"/>
      <c r="B427" s="3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  <c r="AE427" s="36"/>
      <c r="AF427" s="36"/>
      <c r="AG427" s="36"/>
      <c r="AH427" s="36"/>
      <c r="AI427" s="36"/>
    </row>
    <row r="428" spans="1:35" x14ac:dyDescent="0.2">
      <c r="A428" s="36"/>
      <c r="B428" s="3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  <c r="AE428" s="36"/>
      <c r="AF428" s="36"/>
      <c r="AG428" s="36"/>
      <c r="AH428" s="36"/>
      <c r="AI428" s="36"/>
    </row>
    <row r="429" spans="1:35" x14ac:dyDescent="0.2">
      <c r="A429" s="36"/>
      <c r="B429" s="3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  <c r="AE429" s="36"/>
      <c r="AF429" s="36"/>
      <c r="AG429" s="36"/>
      <c r="AH429" s="36"/>
      <c r="AI429" s="36"/>
    </row>
    <row r="430" spans="1:35" x14ac:dyDescent="0.2">
      <c r="A430" s="36"/>
      <c r="B430" s="3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  <c r="AE430" s="36"/>
      <c r="AF430" s="36"/>
      <c r="AG430" s="36"/>
      <c r="AH430" s="36"/>
      <c r="AI430" s="36"/>
    </row>
    <row r="431" spans="1:35" x14ac:dyDescent="0.2">
      <c r="A431" s="36"/>
      <c r="B431" s="3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  <c r="AE431" s="36"/>
      <c r="AF431" s="36"/>
      <c r="AG431" s="36"/>
      <c r="AH431" s="36"/>
      <c r="AI431" s="36"/>
    </row>
    <row r="432" spans="1:35" x14ac:dyDescent="0.2">
      <c r="A432" s="36"/>
      <c r="B432" s="3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  <c r="AE432" s="36"/>
      <c r="AF432" s="36"/>
      <c r="AG432" s="36"/>
      <c r="AH432" s="36"/>
      <c r="AI432" s="36"/>
    </row>
    <row r="433" spans="1:35" x14ac:dyDescent="0.2">
      <c r="A433" s="36"/>
      <c r="B433" s="3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  <c r="AE433" s="36"/>
      <c r="AF433" s="36"/>
      <c r="AG433" s="36"/>
      <c r="AH433" s="36"/>
      <c r="AI433" s="36"/>
    </row>
    <row r="434" spans="1:35" x14ac:dyDescent="0.2">
      <c r="A434" s="36"/>
      <c r="B434" s="3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  <c r="AE434" s="36"/>
      <c r="AF434" s="36"/>
      <c r="AG434" s="36"/>
      <c r="AH434" s="36"/>
      <c r="AI434" s="36"/>
    </row>
    <row r="435" spans="1:35" x14ac:dyDescent="0.2">
      <c r="A435" s="36"/>
      <c r="B435" s="3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  <c r="AE435" s="36"/>
      <c r="AF435" s="36"/>
      <c r="AG435" s="36"/>
      <c r="AH435" s="36"/>
      <c r="AI435" s="36"/>
    </row>
    <row r="436" spans="1:35" x14ac:dyDescent="0.2">
      <c r="A436" s="36"/>
      <c r="B436" s="3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  <c r="AE436" s="36"/>
      <c r="AF436" s="36"/>
      <c r="AG436" s="36"/>
      <c r="AH436" s="36"/>
      <c r="AI436" s="36"/>
    </row>
    <row r="437" spans="1:35" x14ac:dyDescent="0.2">
      <c r="A437" s="36"/>
      <c r="B437" s="3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  <c r="AE437" s="36"/>
      <c r="AF437" s="36"/>
      <c r="AG437" s="36"/>
      <c r="AH437" s="36"/>
      <c r="AI437" s="36"/>
    </row>
    <row r="438" spans="1:35" x14ac:dyDescent="0.2">
      <c r="A438" s="36"/>
      <c r="B438" s="3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  <c r="AE438" s="36"/>
      <c r="AF438" s="36"/>
      <c r="AG438" s="36"/>
      <c r="AH438" s="36"/>
      <c r="AI438" s="36"/>
    </row>
    <row r="439" spans="1:35" x14ac:dyDescent="0.2">
      <c r="A439" s="36"/>
      <c r="B439" s="3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  <c r="AE439" s="36"/>
      <c r="AF439" s="36"/>
      <c r="AG439" s="36"/>
      <c r="AH439" s="36"/>
      <c r="AI439" s="36"/>
    </row>
    <row r="440" spans="1:35" x14ac:dyDescent="0.2">
      <c r="A440" s="36"/>
      <c r="B440" s="3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  <c r="AE440" s="36"/>
      <c r="AF440" s="36"/>
      <c r="AG440" s="36"/>
      <c r="AH440" s="36"/>
      <c r="AI440" s="36"/>
    </row>
    <row r="441" spans="1:35" x14ac:dyDescent="0.2">
      <c r="A441" s="36"/>
      <c r="B441" s="3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  <c r="AE441" s="36"/>
      <c r="AF441" s="36"/>
      <c r="AG441" s="36"/>
      <c r="AH441" s="36"/>
      <c r="AI441" s="36"/>
    </row>
    <row r="442" spans="1:35" x14ac:dyDescent="0.2">
      <c r="A442" s="36"/>
      <c r="B442" s="3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  <c r="AE442" s="36"/>
      <c r="AF442" s="36"/>
      <c r="AG442" s="36"/>
      <c r="AH442" s="36"/>
      <c r="AI442" s="36"/>
    </row>
    <row r="443" spans="1:35" x14ac:dyDescent="0.2">
      <c r="A443" s="36"/>
      <c r="B443" s="3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  <c r="AE443" s="36"/>
      <c r="AF443" s="36"/>
      <c r="AG443" s="36"/>
      <c r="AH443" s="36"/>
      <c r="AI443" s="36"/>
    </row>
    <row r="444" spans="1:35" x14ac:dyDescent="0.2">
      <c r="A444" s="36"/>
      <c r="B444" s="3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  <c r="AE444" s="36"/>
      <c r="AF444" s="36"/>
      <c r="AG444" s="36"/>
      <c r="AH444" s="36"/>
      <c r="AI444" s="36"/>
    </row>
    <row r="445" spans="1:35" x14ac:dyDescent="0.2">
      <c r="A445" s="36"/>
      <c r="B445" s="3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  <c r="AE445" s="36"/>
      <c r="AF445" s="36"/>
      <c r="AG445" s="36"/>
      <c r="AH445" s="36"/>
      <c r="AI445" s="36"/>
    </row>
    <row r="446" spans="1:35" x14ac:dyDescent="0.2">
      <c r="A446" s="36"/>
      <c r="B446" s="3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  <c r="AE446" s="36"/>
      <c r="AF446" s="36"/>
      <c r="AG446" s="36"/>
      <c r="AH446" s="36"/>
      <c r="AI446" s="36"/>
    </row>
    <row r="447" spans="1:35" x14ac:dyDescent="0.2">
      <c r="A447" s="36"/>
      <c r="B447" s="3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  <c r="AE447" s="36"/>
      <c r="AF447" s="36"/>
      <c r="AG447" s="36"/>
      <c r="AH447" s="36"/>
      <c r="AI447" s="36"/>
    </row>
    <row r="448" spans="1:35" x14ac:dyDescent="0.2">
      <c r="A448" s="36"/>
      <c r="B448" s="3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  <c r="AE448" s="36"/>
      <c r="AF448" s="36"/>
      <c r="AG448" s="36"/>
      <c r="AH448" s="36"/>
      <c r="AI448" s="36"/>
    </row>
    <row r="449" spans="1:35" x14ac:dyDescent="0.2">
      <c r="A449" s="36"/>
      <c r="B449" s="3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  <c r="AE449" s="36"/>
      <c r="AF449" s="36"/>
      <c r="AG449" s="36"/>
      <c r="AH449" s="36"/>
      <c r="AI449" s="36"/>
    </row>
    <row r="450" spans="1:35" x14ac:dyDescent="0.2">
      <c r="A450" s="36"/>
      <c r="B450" s="3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  <c r="AE450" s="36"/>
      <c r="AF450" s="36"/>
      <c r="AG450" s="36"/>
      <c r="AH450" s="36"/>
      <c r="AI450" s="36"/>
    </row>
    <row r="451" spans="1:35" x14ac:dyDescent="0.2">
      <c r="A451" s="36"/>
      <c r="B451" s="3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  <c r="AE451" s="36"/>
      <c r="AF451" s="36"/>
      <c r="AG451" s="36"/>
      <c r="AH451" s="36"/>
      <c r="AI451" s="36"/>
    </row>
    <row r="452" spans="1:35" x14ac:dyDescent="0.2">
      <c r="A452" s="36"/>
      <c r="B452" s="3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  <c r="AE452" s="36"/>
      <c r="AF452" s="36"/>
      <c r="AG452" s="36"/>
      <c r="AH452" s="36"/>
      <c r="AI452" s="36"/>
    </row>
    <row r="453" spans="1:35" x14ac:dyDescent="0.2">
      <c r="A453" s="36"/>
      <c r="B453" s="3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  <c r="AE453" s="36"/>
      <c r="AF453" s="36"/>
      <c r="AG453" s="36"/>
      <c r="AH453" s="36"/>
      <c r="AI453" s="36"/>
    </row>
    <row r="454" spans="1:35" x14ac:dyDescent="0.2">
      <c r="A454" s="36"/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  <c r="AE454" s="36"/>
      <c r="AF454" s="36"/>
      <c r="AG454" s="36"/>
      <c r="AH454" s="36"/>
      <c r="AI454" s="36"/>
    </row>
    <row r="455" spans="1:35" x14ac:dyDescent="0.2">
      <c r="A455" s="36"/>
      <c r="B455" s="3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  <c r="AE455" s="36"/>
      <c r="AF455" s="36"/>
      <c r="AG455" s="36"/>
      <c r="AH455" s="36"/>
      <c r="AI455" s="36"/>
    </row>
    <row r="456" spans="1:35" x14ac:dyDescent="0.2">
      <c r="A456" s="36"/>
      <c r="B456" s="3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  <c r="AE456" s="36"/>
      <c r="AF456" s="36"/>
      <c r="AG456" s="36"/>
      <c r="AH456" s="36"/>
      <c r="AI456" s="36"/>
    </row>
    <row r="457" spans="1:35" x14ac:dyDescent="0.2">
      <c r="A457" s="36"/>
      <c r="B457" s="3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  <c r="AE457" s="36"/>
      <c r="AF457" s="36"/>
      <c r="AG457" s="36"/>
      <c r="AH457" s="36"/>
      <c r="AI457" s="36"/>
    </row>
    <row r="458" spans="1:35" x14ac:dyDescent="0.2">
      <c r="A458" s="36"/>
      <c r="B458" s="3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  <c r="AE458" s="36"/>
      <c r="AF458" s="36"/>
      <c r="AG458" s="36"/>
      <c r="AH458" s="36"/>
      <c r="AI458" s="36"/>
    </row>
    <row r="459" spans="1:35" x14ac:dyDescent="0.2">
      <c r="A459" s="36"/>
      <c r="B459" s="3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  <c r="AE459" s="36"/>
      <c r="AF459" s="36"/>
      <c r="AG459" s="36"/>
      <c r="AH459" s="36"/>
      <c r="AI459" s="36"/>
    </row>
    <row r="460" spans="1:35" x14ac:dyDescent="0.2">
      <c r="A460" s="36"/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  <c r="AE460" s="36"/>
      <c r="AF460" s="36"/>
      <c r="AG460" s="36"/>
      <c r="AH460" s="36"/>
      <c r="AI460" s="36"/>
    </row>
    <row r="461" spans="1:35" x14ac:dyDescent="0.2">
      <c r="A461" s="36"/>
      <c r="B461" s="3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  <c r="AE461" s="36"/>
      <c r="AF461" s="36"/>
      <c r="AG461" s="36"/>
      <c r="AH461" s="36"/>
      <c r="AI461" s="36"/>
    </row>
    <row r="462" spans="1:35" x14ac:dyDescent="0.2">
      <c r="A462" s="36"/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  <c r="AE462" s="36"/>
      <c r="AF462" s="36"/>
      <c r="AG462" s="36"/>
      <c r="AH462" s="36"/>
      <c r="AI462" s="36"/>
    </row>
    <row r="463" spans="1:35" x14ac:dyDescent="0.2">
      <c r="A463" s="36"/>
      <c r="B463" s="3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  <c r="AE463" s="36"/>
      <c r="AF463" s="36"/>
      <c r="AG463" s="36"/>
      <c r="AH463" s="36"/>
      <c r="AI463" s="36"/>
    </row>
    <row r="464" spans="1:35" x14ac:dyDescent="0.2">
      <c r="A464" s="36"/>
      <c r="B464" s="3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  <c r="AE464" s="36"/>
      <c r="AF464" s="36"/>
      <c r="AG464" s="36"/>
      <c r="AH464" s="36"/>
      <c r="AI464" s="36"/>
    </row>
    <row r="465" spans="1:35" x14ac:dyDescent="0.2">
      <c r="A465" s="36"/>
      <c r="B465" s="3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  <c r="AB465" s="36"/>
      <c r="AC465" s="36"/>
      <c r="AD465" s="36"/>
      <c r="AE465" s="36"/>
      <c r="AF465" s="36"/>
      <c r="AG465" s="36"/>
      <c r="AH465" s="36"/>
      <c r="AI465" s="36"/>
    </row>
    <row r="466" spans="1:35" x14ac:dyDescent="0.2">
      <c r="A466" s="36"/>
      <c r="B466" s="3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  <c r="AE466" s="36"/>
      <c r="AF466" s="36"/>
      <c r="AG466" s="36"/>
      <c r="AH466" s="36"/>
      <c r="AI466" s="36"/>
    </row>
    <row r="467" spans="1:35" x14ac:dyDescent="0.2">
      <c r="A467" s="36"/>
      <c r="B467" s="3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  <c r="AB467" s="36"/>
      <c r="AC467" s="36"/>
      <c r="AD467" s="36"/>
      <c r="AE467" s="36"/>
      <c r="AF467" s="36"/>
      <c r="AG467" s="36"/>
      <c r="AH467" s="36"/>
      <c r="AI467" s="36"/>
    </row>
    <row r="468" spans="1:35" x14ac:dyDescent="0.2">
      <c r="A468" s="36"/>
      <c r="B468" s="3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  <c r="AE468" s="36"/>
      <c r="AF468" s="36"/>
      <c r="AG468" s="36"/>
      <c r="AH468" s="36"/>
      <c r="AI468" s="36"/>
    </row>
    <row r="469" spans="1:35" x14ac:dyDescent="0.2">
      <c r="A469" s="36"/>
      <c r="B469" s="3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  <c r="AE469" s="36"/>
      <c r="AF469" s="36"/>
      <c r="AG469" s="36"/>
      <c r="AH469" s="36"/>
      <c r="AI469" s="36"/>
    </row>
    <row r="470" spans="1:35" x14ac:dyDescent="0.2">
      <c r="A470" s="36"/>
      <c r="B470" s="3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  <c r="AE470" s="36"/>
      <c r="AF470" s="36"/>
      <c r="AG470" s="36"/>
      <c r="AH470" s="36"/>
      <c r="AI470" s="36"/>
    </row>
    <row r="471" spans="1:35" x14ac:dyDescent="0.2">
      <c r="A471" s="36"/>
      <c r="B471" s="3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  <c r="AE471" s="36"/>
      <c r="AF471" s="36"/>
      <c r="AG471" s="36"/>
      <c r="AH471" s="36"/>
      <c r="AI471" s="36"/>
    </row>
    <row r="472" spans="1:35" x14ac:dyDescent="0.2">
      <c r="A472" s="36"/>
      <c r="B472" s="3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  <c r="AE472" s="36"/>
      <c r="AF472" s="36"/>
      <c r="AG472" s="36"/>
      <c r="AH472" s="36"/>
      <c r="AI472" s="36"/>
    </row>
    <row r="473" spans="1:35" x14ac:dyDescent="0.2">
      <c r="A473" s="36"/>
      <c r="B473" s="3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  <c r="AE473" s="36"/>
      <c r="AF473" s="36"/>
      <c r="AG473" s="36"/>
      <c r="AH473" s="36"/>
      <c r="AI473" s="36"/>
    </row>
    <row r="474" spans="1:35" x14ac:dyDescent="0.2">
      <c r="A474" s="36"/>
      <c r="B474" s="3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  <c r="AE474" s="36"/>
      <c r="AF474" s="36"/>
      <c r="AG474" s="36"/>
      <c r="AH474" s="36"/>
      <c r="AI474" s="36"/>
    </row>
    <row r="475" spans="1:35" x14ac:dyDescent="0.2">
      <c r="A475" s="36"/>
      <c r="B475" s="3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  <c r="AE475" s="36"/>
      <c r="AF475" s="36"/>
      <c r="AG475" s="36"/>
      <c r="AH475" s="36"/>
      <c r="AI475" s="36"/>
    </row>
    <row r="476" spans="1:35" x14ac:dyDescent="0.2">
      <c r="A476" s="36"/>
      <c r="B476" s="3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  <c r="AE476" s="36"/>
      <c r="AF476" s="36"/>
      <c r="AG476" s="36"/>
      <c r="AH476" s="36"/>
      <c r="AI476" s="36"/>
    </row>
    <row r="477" spans="1:35" x14ac:dyDescent="0.2">
      <c r="A477" s="36"/>
      <c r="B477" s="3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  <c r="AE477" s="36"/>
      <c r="AF477" s="36"/>
      <c r="AG477" s="36"/>
      <c r="AH477" s="36"/>
      <c r="AI477" s="36"/>
    </row>
    <row r="478" spans="1:35" x14ac:dyDescent="0.2">
      <c r="A478" s="36"/>
      <c r="B478" s="3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  <c r="AE478" s="36"/>
      <c r="AF478" s="36"/>
      <c r="AG478" s="36"/>
      <c r="AH478" s="36"/>
      <c r="AI478" s="36"/>
    </row>
    <row r="479" spans="1:35" x14ac:dyDescent="0.2">
      <c r="A479" s="36"/>
      <c r="B479" s="3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  <c r="AE479" s="36"/>
      <c r="AF479" s="36"/>
      <c r="AG479" s="36"/>
      <c r="AH479" s="36"/>
      <c r="AI479" s="36"/>
    </row>
    <row r="480" spans="1:35" x14ac:dyDescent="0.2">
      <c r="A480" s="36"/>
      <c r="B480" s="3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  <c r="AE480" s="36"/>
      <c r="AF480" s="36"/>
      <c r="AG480" s="36"/>
      <c r="AH480" s="36"/>
      <c r="AI480" s="36"/>
    </row>
    <row r="481" spans="1:35" x14ac:dyDescent="0.2">
      <c r="A481" s="36"/>
      <c r="B481" s="3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  <c r="AE481" s="36"/>
      <c r="AF481" s="36"/>
      <c r="AG481" s="36"/>
      <c r="AH481" s="36"/>
      <c r="AI481" s="36"/>
    </row>
    <row r="482" spans="1:35" x14ac:dyDescent="0.2">
      <c r="A482" s="36"/>
      <c r="B482" s="3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  <c r="AE482" s="36"/>
      <c r="AF482" s="36"/>
      <c r="AG482" s="36"/>
      <c r="AH482" s="36"/>
      <c r="AI482" s="36"/>
    </row>
    <row r="483" spans="1:35" x14ac:dyDescent="0.2">
      <c r="A483" s="36"/>
      <c r="B483" s="3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  <c r="AE483" s="36"/>
      <c r="AF483" s="36"/>
      <c r="AG483" s="36"/>
      <c r="AH483" s="36"/>
      <c r="AI483" s="36"/>
    </row>
    <row r="484" spans="1:35" x14ac:dyDescent="0.2">
      <c r="A484" s="36"/>
      <c r="B484" s="3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  <c r="AE484" s="36"/>
      <c r="AF484" s="36"/>
      <c r="AG484" s="36"/>
      <c r="AH484" s="36"/>
      <c r="AI484" s="36"/>
    </row>
    <row r="485" spans="1:35" x14ac:dyDescent="0.2">
      <c r="A485" s="36"/>
      <c r="B485" s="3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  <c r="AE485" s="36"/>
      <c r="AF485" s="36"/>
      <c r="AG485" s="36"/>
      <c r="AH485" s="36"/>
      <c r="AI485" s="36"/>
    </row>
    <row r="486" spans="1:35" x14ac:dyDescent="0.2">
      <c r="A486" s="36"/>
      <c r="B486" s="3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  <c r="AE486" s="36"/>
      <c r="AF486" s="36"/>
      <c r="AG486" s="36"/>
      <c r="AH486" s="36"/>
      <c r="AI486" s="36"/>
    </row>
    <row r="487" spans="1:35" x14ac:dyDescent="0.2">
      <c r="A487" s="36"/>
      <c r="B487" s="3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  <c r="AE487" s="36"/>
      <c r="AF487" s="36"/>
      <c r="AG487" s="36"/>
      <c r="AH487" s="36"/>
      <c r="AI487" s="36"/>
    </row>
    <row r="488" spans="1:35" x14ac:dyDescent="0.2">
      <c r="A488" s="36"/>
      <c r="B488" s="3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  <c r="AE488" s="36"/>
      <c r="AF488" s="36"/>
      <c r="AG488" s="36"/>
      <c r="AH488" s="36"/>
      <c r="AI488" s="36"/>
    </row>
    <row r="489" spans="1:35" x14ac:dyDescent="0.2">
      <c r="A489" s="36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  <c r="AE489" s="36"/>
      <c r="AF489" s="36"/>
      <c r="AG489" s="36"/>
      <c r="AH489" s="36"/>
      <c r="AI489" s="36"/>
    </row>
    <row r="490" spans="1:35" x14ac:dyDescent="0.2">
      <c r="A490" s="36"/>
      <c r="B490" s="3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  <c r="AA490" s="36"/>
      <c r="AB490" s="36"/>
      <c r="AC490" s="36"/>
      <c r="AD490" s="36"/>
      <c r="AE490" s="36"/>
      <c r="AF490" s="36"/>
      <c r="AG490" s="36"/>
      <c r="AH490" s="36"/>
      <c r="AI490" s="36"/>
    </row>
    <row r="491" spans="1:35" x14ac:dyDescent="0.2">
      <c r="A491" s="36"/>
      <c r="B491" s="3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  <c r="AE491" s="36"/>
      <c r="AF491" s="36"/>
      <c r="AG491" s="36"/>
      <c r="AH491" s="36"/>
      <c r="AI491" s="36"/>
    </row>
    <row r="492" spans="1:35" x14ac:dyDescent="0.2">
      <c r="A492" s="36"/>
      <c r="B492" s="3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  <c r="AE492" s="36"/>
      <c r="AF492" s="36"/>
      <c r="AG492" s="36"/>
      <c r="AH492" s="36"/>
      <c r="AI492" s="36"/>
    </row>
    <row r="493" spans="1:35" x14ac:dyDescent="0.2">
      <c r="A493" s="36"/>
      <c r="B493" s="3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  <c r="AB493" s="36"/>
      <c r="AC493" s="36"/>
      <c r="AD493" s="36"/>
      <c r="AE493" s="36"/>
      <c r="AF493" s="36"/>
      <c r="AG493" s="36"/>
      <c r="AH493" s="36"/>
      <c r="AI493" s="36"/>
    </row>
    <row r="494" spans="1:35" x14ac:dyDescent="0.2">
      <c r="A494" s="36"/>
      <c r="B494" s="3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  <c r="AE494" s="36"/>
      <c r="AF494" s="36"/>
      <c r="AG494" s="36"/>
      <c r="AH494" s="36"/>
      <c r="AI494" s="36"/>
    </row>
    <row r="495" spans="1:35" x14ac:dyDescent="0.2">
      <c r="A495" s="36"/>
      <c r="B495" s="3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  <c r="AB495" s="36"/>
      <c r="AC495" s="36"/>
      <c r="AD495" s="36"/>
      <c r="AE495" s="36"/>
      <c r="AF495" s="36"/>
      <c r="AG495" s="36"/>
      <c r="AH495" s="36"/>
      <c r="AI495" s="36"/>
    </row>
    <row r="496" spans="1:35" x14ac:dyDescent="0.2">
      <c r="A496" s="36"/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  <c r="AA496" s="36"/>
      <c r="AB496" s="36"/>
      <c r="AC496" s="36"/>
      <c r="AD496" s="36"/>
      <c r="AE496" s="36"/>
      <c r="AF496" s="36"/>
      <c r="AG496" s="36"/>
      <c r="AH496" s="36"/>
      <c r="AI496" s="36"/>
    </row>
    <row r="497" spans="1:35" x14ac:dyDescent="0.2">
      <c r="A497" s="36"/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  <c r="AE497" s="36"/>
      <c r="AF497" s="36"/>
      <c r="AG497" s="36"/>
      <c r="AH497" s="36"/>
      <c r="AI497" s="36"/>
    </row>
    <row r="498" spans="1:35" x14ac:dyDescent="0.2">
      <c r="A498" s="36"/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  <c r="AB498" s="36"/>
      <c r="AC498" s="36"/>
      <c r="AD498" s="36"/>
      <c r="AE498" s="36"/>
      <c r="AF498" s="36"/>
      <c r="AG498" s="36"/>
      <c r="AH498" s="36"/>
      <c r="AI498" s="36"/>
    </row>
    <row r="499" spans="1:35" x14ac:dyDescent="0.2">
      <c r="A499" s="36"/>
      <c r="B499" s="3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  <c r="AE499" s="36"/>
      <c r="AF499" s="36"/>
      <c r="AG499" s="36"/>
      <c r="AH499" s="36"/>
      <c r="AI499" s="36"/>
    </row>
    <row r="500" spans="1:35" x14ac:dyDescent="0.2">
      <c r="A500" s="36"/>
      <c r="B500" s="3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  <c r="AA500" s="36"/>
      <c r="AB500" s="36"/>
      <c r="AC500" s="36"/>
      <c r="AD500" s="36"/>
      <c r="AE500" s="36"/>
      <c r="AF500" s="36"/>
      <c r="AG500" s="36"/>
      <c r="AH500" s="36"/>
      <c r="AI500" s="36"/>
    </row>
    <row r="501" spans="1:35" x14ac:dyDescent="0.2">
      <c r="A501" s="36"/>
      <c r="B501" s="3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  <c r="AA501" s="36"/>
      <c r="AB501" s="36"/>
      <c r="AC501" s="36"/>
      <c r="AD501" s="36"/>
      <c r="AE501" s="36"/>
      <c r="AF501" s="36"/>
      <c r="AG501" s="36"/>
      <c r="AH501" s="36"/>
      <c r="AI501" s="36"/>
    </row>
    <row r="502" spans="1:35" x14ac:dyDescent="0.2">
      <c r="A502" s="36"/>
      <c r="B502" s="3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  <c r="AA502" s="36"/>
      <c r="AB502" s="36"/>
      <c r="AC502" s="36"/>
      <c r="AD502" s="36"/>
      <c r="AE502" s="36"/>
      <c r="AF502" s="36"/>
      <c r="AG502" s="36"/>
      <c r="AH502" s="36"/>
      <c r="AI502" s="36"/>
    </row>
    <row r="503" spans="1:35" x14ac:dyDescent="0.2">
      <c r="A503" s="36"/>
      <c r="B503" s="3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  <c r="AA503" s="36"/>
      <c r="AB503" s="36"/>
      <c r="AC503" s="36"/>
      <c r="AD503" s="36"/>
      <c r="AE503" s="36"/>
      <c r="AF503" s="36"/>
      <c r="AG503" s="36"/>
      <c r="AH503" s="36"/>
      <c r="AI503" s="36"/>
    </row>
    <row r="504" spans="1:35" x14ac:dyDescent="0.2">
      <c r="A504" s="36"/>
      <c r="B504" s="3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  <c r="AA504" s="36"/>
      <c r="AB504" s="36"/>
      <c r="AC504" s="36"/>
      <c r="AD504" s="36"/>
      <c r="AE504" s="36"/>
      <c r="AF504" s="36"/>
      <c r="AG504" s="36"/>
      <c r="AH504" s="36"/>
      <c r="AI504" s="36"/>
    </row>
    <row r="505" spans="1:35" x14ac:dyDescent="0.2">
      <c r="A505" s="36"/>
      <c r="B505" s="3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  <c r="AA505" s="36"/>
      <c r="AB505" s="36"/>
      <c r="AC505" s="36"/>
      <c r="AD505" s="36"/>
      <c r="AE505" s="36"/>
      <c r="AF505" s="36"/>
      <c r="AG505" s="36"/>
      <c r="AH505" s="36"/>
      <c r="AI505" s="36"/>
    </row>
    <row r="506" spans="1:35" x14ac:dyDescent="0.2">
      <c r="A506" s="36"/>
      <c r="B506" s="3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  <c r="AA506" s="36"/>
      <c r="AB506" s="36"/>
      <c r="AC506" s="36"/>
      <c r="AD506" s="36"/>
      <c r="AE506" s="36"/>
      <c r="AF506" s="36"/>
      <c r="AG506" s="36"/>
      <c r="AH506" s="36"/>
      <c r="AI506" s="36"/>
    </row>
    <row r="507" spans="1:35" x14ac:dyDescent="0.2">
      <c r="A507" s="36"/>
      <c r="B507" s="3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  <c r="AA507" s="36"/>
      <c r="AB507" s="36"/>
      <c r="AC507" s="36"/>
      <c r="AD507" s="36"/>
      <c r="AE507" s="36"/>
      <c r="AF507" s="36"/>
      <c r="AG507" s="36"/>
      <c r="AH507" s="36"/>
      <c r="AI507" s="36"/>
    </row>
    <row r="508" spans="1:35" x14ac:dyDescent="0.2">
      <c r="A508" s="36"/>
      <c r="B508" s="3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  <c r="AA508" s="36"/>
      <c r="AB508" s="36"/>
      <c r="AC508" s="36"/>
      <c r="AD508" s="36"/>
      <c r="AE508" s="36"/>
      <c r="AF508" s="36"/>
      <c r="AG508" s="36"/>
      <c r="AH508" s="36"/>
      <c r="AI508" s="36"/>
    </row>
    <row r="509" spans="1:35" x14ac:dyDescent="0.2">
      <c r="A509" s="36"/>
      <c r="B509" s="3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  <c r="AA509" s="36"/>
      <c r="AB509" s="36"/>
      <c r="AC509" s="36"/>
      <c r="AD509" s="36"/>
      <c r="AE509" s="36"/>
      <c r="AF509" s="36"/>
      <c r="AG509" s="36"/>
      <c r="AH509" s="36"/>
      <c r="AI509" s="36"/>
    </row>
    <row r="510" spans="1:35" x14ac:dyDescent="0.2">
      <c r="A510" s="36"/>
      <c r="B510" s="3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  <c r="AA510" s="36"/>
      <c r="AB510" s="36"/>
      <c r="AC510" s="36"/>
      <c r="AD510" s="36"/>
      <c r="AE510" s="36"/>
      <c r="AF510" s="36"/>
      <c r="AG510" s="36"/>
      <c r="AH510" s="36"/>
      <c r="AI510" s="36"/>
    </row>
    <row r="511" spans="1:35" x14ac:dyDescent="0.2">
      <c r="A511" s="36"/>
      <c r="B511" s="3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  <c r="AA511" s="36"/>
      <c r="AB511" s="36"/>
      <c r="AC511" s="36"/>
      <c r="AD511" s="36"/>
      <c r="AE511" s="36"/>
      <c r="AF511" s="36"/>
      <c r="AG511" s="36"/>
      <c r="AH511" s="36"/>
      <c r="AI511" s="36"/>
    </row>
    <row r="512" spans="1:35" x14ac:dyDescent="0.2">
      <c r="A512" s="36"/>
      <c r="B512" s="3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  <c r="AA512" s="36"/>
      <c r="AB512" s="36"/>
      <c r="AC512" s="36"/>
      <c r="AD512" s="36"/>
      <c r="AE512" s="36"/>
      <c r="AF512" s="36"/>
      <c r="AG512" s="36"/>
      <c r="AH512" s="36"/>
      <c r="AI512" s="36"/>
    </row>
    <row r="513" spans="1:35" x14ac:dyDescent="0.2">
      <c r="A513" s="36"/>
      <c r="B513" s="3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  <c r="AA513" s="36"/>
      <c r="AB513" s="36"/>
      <c r="AC513" s="36"/>
      <c r="AD513" s="36"/>
      <c r="AE513" s="36"/>
      <c r="AF513" s="36"/>
      <c r="AG513" s="36"/>
      <c r="AH513" s="36"/>
      <c r="AI513" s="36"/>
    </row>
    <row r="514" spans="1:35" x14ac:dyDescent="0.2">
      <c r="A514" s="36"/>
      <c r="B514" s="3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  <c r="AA514" s="36"/>
      <c r="AB514" s="36"/>
      <c r="AC514" s="36"/>
      <c r="AD514" s="36"/>
      <c r="AE514" s="36"/>
      <c r="AF514" s="36"/>
      <c r="AG514" s="36"/>
      <c r="AH514" s="36"/>
      <c r="AI514" s="36"/>
    </row>
    <row r="515" spans="1:35" x14ac:dyDescent="0.2">
      <c r="A515" s="36"/>
      <c r="B515" s="3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  <c r="AA515" s="36"/>
      <c r="AB515" s="36"/>
      <c r="AC515" s="36"/>
      <c r="AD515" s="36"/>
      <c r="AE515" s="36"/>
      <c r="AF515" s="36"/>
      <c r="AG515" s="36"/>
      <c r="AH515" s="36"/>
      <c r="AI515" s="36"/>
    </row>
    <row r="516" spans="1:35" x14ac:dyDescent="0.2">
      <c r="A516" s="36"/>
      <c r="B516" s="3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  <c r="AA516" s="36"/>
      <c r="AB516" s="36"/>
      <c r="AC516" s="36"/>
      <c r="AD516" s="36"/>
      <c r="AE516" s="36"/>
      <c r="AF516" s="36"/>
      <c r="AG516" s="36"/>
      <c r="AH516" s="36"/>
      <c r="AI516" s="36"/>
    </row>
    <row r="517" spans="1:35" x14ac:dyDescent="0.2">
      <c r="A517" s="36"/>
      <c r="B517" s="3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  <c r="AA517" s="36"/>
      <c r="AB517" s="36"/>
      <c r="AC517" s="36"/>
      <c r="AD517" s="36"/>
      <c r="AE517" s="36"/>
      <c r="AF517" s="36"/>
      <c r="AG517" s="36"/>
      <c r="AH517" s="36"/>
      <c r="AI517" s="36"/>
    </row>
    <row r="518" spans="1:35" x14ac:dyDescent="0.2">
      <c r="A518" s="36"/>
      <c r="B518" s="3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  <c r="AA518" s="36"/>
      <c r="AB518" s="36"/>
      <c r="AC518" s="36"/>
      <c r="AD518" s="36"/>
      <c r="AE518" s="36"/>
      <c r="AF518" s="36"/>
      <c r="AG518" s="36"/>
      <c r="AH518" s="36"/>
      <c r="AI518" s="36"/>
    </row>
    <row r="519" spans="1:35" x14ac:dyDescent="0.2">
      <c r="A519" s="36"/>
      <c r="B519" s="3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  <c r="AA519" s="36"/>
      <c r="AB519" s="36"/>
      <c r="AC519" s="36"/>
      <c r="AD519" s="36"/>
      <c r="AE519" s="36"/>
      <c r="AF519" s="36"/>
      <c r="AG519" s="36"/>
      <c r="AH519" s="36"/>
      <c r="AI519" s="36"/>
    </row>
    <row r="520" spans="1:35" x14ac:dyDescent="0.2">
      <c r="A520" s="36"/>
      <c r="B520" s="3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  <c r="AA520" s="36"/>
      <c r="AB520" s="36"/>
      <c r="AC520" s="36"/>
      <c r="AD520" s="36"/>
      <c r="AE520" s="36"/>
      <c r="AF520" s="36"/>
      <c r="AG520" s="36"/>
      <c r="AH520" s="36"/>
      <c r="AI520" s="36"/>
    </row>
    <row r="521" spans="1:35" x14ac:dyDescent="0.2">
      <c r="A521" s="36"/>
      <c r="B521" s="3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  <c r="AA521" s="36"/>
      <c r="AB521" s="36"/>
      <c r="AC521" s="36"/>
      <c r="AD521" s="36"/>
      <c r="AE521" s="36"/>
      <c r="AF521" s="36"/>
      <c r="AG521" s="36"/>
      <c r="AH521" s="36"/>
      <c r="AI521" s="36"/>
    </row>
    <row r="522" spans="1:35" x14ac:dyDescent="0.2">
      <c r="A522" s="36"/>
      <c r="B522" s="3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  <c r="AA522" s="36"/>
      <c r="AB522" s="36"/>
      <c r="AC522" s="36"/>
      <c r="AD522" s="36"/>
      <c r="AE522" s="36"/>
      <c r="AF522" s="36"/>
      <c r="AG522" s="36"/>
      <c r="AH522" s="36"/>
      <c r="AI522" s="36"/>
    </row>
    <row r="523" spans="1:35" x14ac:dyDescent="0.2">
      <c r="A523" s="36"/>
      <c r="B523" s="3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  <c r="AA523" s="36"/>
      <c r="AB523" s="36"/>
      <c r="AC523" s="36"/>
      <c r="AD523" s="36"/>
      <c r="AE523" s="36"/>
      <c r="AF523" s="36"/>
      <c r="AG523" s="36"/>
      <c r="AH523" s="36"/>
      <c r="AI523" s="36"/>
    </row>
    <row r="524" spans="1:35" x14ac:dyDescent="0.2">
      <c r="A524" s="36"/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  <c r="AA524" s="36"/>
      <c r="AB524" s="36"/>
      <c r="AC524" s="36"/>
      <c r="AD524" s="36"/>
      <c r="AE524" s="36"/>
      <c r="AF524" s="36"/>
      <c r="AG524" s="36"/>
      <c r="AH524" s="36"/>
      <c r="AI524" s="36"/>
    </row>
    <row r="525" spans="1:35" x14ac:dyDescent="0.2">
      <c r="A525" s="36"/>
      <c r="B525" s="3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  <c r="AA525" s="36"/>
      <c r="AB525" s="36"/>
      <c r="AC525" s="36"/>
      <c r="AD525" s="36"/>
      <c r="AE525" s="36"/>
      <c r="AF525" s="36"/>
      <c r="AG525" s="36"/>
      <c r="AH525" s="36"/>
      <c r="AI525" s="36"/>
    </row>
    <row r="526" spans="1:35" x14ac:dyDescent="0.2">
      <c r="A526" s="36"/>
      <c r="B526" s="3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  <c r="AA526" s="36"/>
      <c r="AB526" s="36"/>
      <c r="AC526" s="36"/>
      <c r="AD526" s="36"/>
      <c r="AE526" s="36"/>
      <c r="AF526" s="36"/>
      <c r="AG526" s="36"/>
      <c r="AH526" s="36"/>
      <c r="AI526" s="36"/>
    </row>
    <row r="527" spans="1:35" x14ac:dyDescent="0.2">
      <c r="A527" s="36"/>
      <c r="B527" s="3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  <c r="AA527" s="36"/>
      <c r="AB527" s="36"/>
      <c r="AC527" s="36"/>
      <c r="AD527" s="36"/>
      <c r="AE527" s="36"/>
      <c r="AF527" s="36"/>
      <c r="AG527" s="36"/>
      <c r="AH527" s="36"/>
      <c r="AI527" s="36"/>
    </row>
    <row r="528" spans="1:35" x14ac:dyDescent="0.2">
      <c r="A528" s="36"/>
      <c r="B528" s="3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  <c r="AA528" s="36"/>
      <c r="AB528" s="36"/>
      <c r="AC528" s="36"/>
      <c r="AD528" s="36"/>
      <c r="AE528" s="36"/>
      <c r="AF528" s="36"/>
      <c r="AG528" s="36"/>
      <c r="AH528" s="36"/>
      <c r="AI528" s="36"/>
    </row>
    <row r="529" spans="1:35" x14ac:dyDescent="0.2">
      <c r="A529" s="36"/>
      <c r="B529" s="3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  <c r="AA529" s="36"/>
      <c r="AB529" s="36"/>
      <c r="AC529" s="36"/>
      <c r="AD529" s="36"/>
      <c r="AE529" s="36"/>
      <c r="AF529" s="36"/>
      <c r="AG529" s="36"/>
      <c r="AH529" s="36"/>
      <c r="AI529" s="36"/>
    </row>
    <row r="530" spans="1:35" x14ac:dyDescent="0.2">
      <c r="A530" s="36"/>
      <c r="B530" s="3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  <c r="AA530" s="36"/>
      <c r="AB530" s="36"/>
      <c r="AC530" s="36"/>
      <c r="AD530" s="36"/>
      <c r="AE530" s="36"/>
      <c r="AF530" s="36"/>
      <c r="AG530" s="36"/>
      <c r="AH530" s="36"/>
      <c r="AI530" s="36"/>
    </row>
    <row r="531" spans="1:35" x14ac:dyDescent="0.2">
      <c r="A531" s="36"/>
      <c r="B531" s="3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  <c r="AA531" s="36"/>
      <c r="AB531" s="36"/>
      <c r="AC531" s="36"/>
      <c r="AD531" s="36"/>
      <c r="AE531" s="36"/>
      <c r="AF531" s="36"/>
      <c r="AG531" s="36"/>
      <c r="AH531" s="36"/>
      <c r="AI531" s="36"/>
    </row>
    <row r="532" spans="1:35" x14ac:dyDescent="0.2">
      <c r="A532" s="36"/>
      <c r="B532" s="3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  <c r="AA532" s="36"/>
      <c r="AB532" s="36"/>
      <c r="AC532" s="36"/>
      <c r="AD532" s="36"/>
      <c r="AE532" s="36"/>
      <c r="AF532" s="36"/>
      <c r="AG532" s="36"/>
      <c r="AH532" s="36"/>
      <c r="AI532" s="36"/>
    </row>
    <row r="533" spans="1:35" x14ac:dyDescent="0.2">
      <c r="A533" s="36"/>
      <c r="B533" s="3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  <c r="AA533" s="36"/>
      <c r="AB533" s="36"/>
      <c r="AC533" s="36"/>
      <c r="AD533" s="36"/>
      <c r="AE533" s="36"/>
      <c r="AF533" s="36"/>
      <c r="AG533" s="36"/>
      <c r="AH533" s="36"/>
      <c r="AI533" s="36"/>
    </row>
    <row r="534" spans="1:35" x14ac:dyDescent="0.2">
      <c r="A534" s="36"/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  <c r="AA534" s="36"/>
      <c r="AB534" s="36"/>
      <c r="AC534" s="36"/>
      <c r="AD534" s="36"/>
      <c r="AE534" s="36"/>
      <c r="AF534" s="36"/>
      <c r="AG534" s="36"/>
      <c r="AH534" s="36"/>
      <c r="AI534" s="36"/>
    </row>
    <row r="535" spans="1:35" x14ac:dyDescent="0.2">
      <c r="A535" s="36"/>
      <c r="B535" s="3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  <c r="AA535" s="36"/>
      <c r="AB535" s="36"/>
      <c r="AC535" s="36"/>
      <c r="AD535" s="36"/>
      <c r="AE535" s="36"/>
      <c r="AF535" s="36"/>
      <c r="AG535" s="36"/>
      <c r="AH535" s="36"/>
      <c r="AI535" s="36"/>
    </row>
    <row r="536" spans="1:35" x14ac:dyDescent="0.2">
      <c r="A536" s="36"/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  <c r="AA536" s="36"/>
      <c r="AB536" s="36"/>
      <c r="AC536" s="36"/>
      <c r="AD536" s="36"/>
      <c r="AE536" s="36"/>
      <c r="AF536" s="36"/>
      <c r="AG536" s="36"/>
      <c r="AH536" s="36"/>
      <c r="AI536" s="36"/>
    </row>
    <row r="537" spans="1:35" x14ac:dyDescent="0.2">
      <c r="A537" s="36"/>
      <c r="B537" s="3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  <c r="AA537" s="36"/>
      <c r="AB537" s="36"/>
      <c r="AC537" s="36"/>
      <c r="AD537" s="36"/>
      <c r="AE537" s="36"/>
      <c r="AF537" s="36"/>
      <c r="AG537" s="36"/>
      <c r="AH537" s="36"/>
      <c r="AI537" s="36"/>
    </row>
    <row r="538" spans="1:35" x14ac:dyDescent="0.2">
      <c r="A538" s="36"/>
      <c r="B538" s="3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  <c r="AA538" s="36"/>
      <c r="AB538" s="36"/>
      <c r="AC538" s="36"/>
      <c r="AD538" s="36"/>
      <c r="AE538" s="36"/>
      <c r="AF538" s="36"/>
      <c r="AG538" s="36"/>
      <c r="AH538" s="36"/>
      <c r="AI538" s="36"/>
    </row>
    <row r="539" spans="1:35" x14ac:dyDescent="0.2">
      <c r="A539" s="36"/>
      <c r="B539" s="3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  <c r="AA539" s="36"/>
      <c r="AB539" s="36"/>
      <c r="AC539" s="36"/>
      <c r="AD539" s="36"/>
      <c r="AE539" s="36"/>
      <c r="AF539" s="36"/>
      <c r="AG539" s="36"/>
      <c r="AH539" s="36"/>
      <c r="AI539" s="36"/>
    </row>
    <row r="540" spans="1:35" x14ac:dyDescent="0.2">
      <c r="A540" s="36"/>
      <c r="B540" s="3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  <c r="AA540" s="36"/>
      <c r="AB540" s="36"/>
      <c r="AC540" s="36"/>
      <c r="AD540" s="36"/>
      <c r="AE540" s="36"/>
      <c r="AF540" s="36"/>
      <c r="AG540" s="36"/>
      <c r="AH540" s="36"/>
      <c r="AI540" s="36"/>
    </row>
    <row r="541" spans="1:35" x14ac:dyDescent="0.2">
      <c r="A541" s="36"/>
      <c r="B541" s="3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  <c r="AA541" s="36"/>
      <c r="AB541" s="36"/>
      <c r="AC541" s="36"/>
      <c r="AD541" s="36"/>
      <c r="AE541" s="36"/>
      <c r="AF541" s="36"/>
      <c r="AG541" s="36"/>
      <c r="AH541" s="36"/>
      <c r="AI541" s="36"/>
    </row>
    <row r="542" spans="1:35" x14ac:dyDescent="0.2">
      <c r="A542" s="36"/>
      <c r="B542" s="3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  <c r="AA542" s="36"/>
      <c r="AB542" s="36"/>
      <c r="AC542" s="36"/>
      <c r="AD542" s="36"/>
      <c r="AE542" s="36"/>
      <c r="AF542" s="36"/>
      <c r="AG542" s="36"/>
      <c r="AH542" s="36"/>
      <c r="AI542" s="36"/>
    </row>
    <row r="543" spans="1:35" x14ac:dyDescent="0.2">
      <c r="A543" s="36"/>
      <c r="B543" s="3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  <c r="AA543" s="36"/>
      <c r="AB543" s="36"/>
      <c r="AC543" s="36"/>
      <c r="AD543" s="36"/>
      <c r="AE543" s="36"/>
      <c r="AF543" s="36"/>
      <c r="AG543" s="36"/>
      <c r="AH543" s="36"/>
      <c r="AI543" s="36"/>
    </row>
    <row r="544" spans="1:35" x14ac:dyDescent="0.2">
      <c r="A544" s="36"/>
      <c r="B544" s="3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  <c r="AA544" s="36"/>
      <c r="AB544" s="36"/>
      <c r="AC544" s="36"/>
      <c r="AD544" s="36"/>
      <c r="AE544" s="36"/>
      <c r="AF544" s="36"/>
      <c r="AG544" s="36"/>
      <c r="AH544" s="36"/>
      <c r="AI544" s="36"/>
    </row>
    <row r="545" spans="1:35" x14ac:dyDescent="0.2">
      <c r="A545" s="36"/>
      <c r="B545" s="3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  <c r="AA545" s="36"/>
      <c r="AB545" s="36"/>
      <c r="AC545" s="36"/>
      <c r="AD545" s="36"/>
      <c r="AE545" s="36"/>
      <c r="AF545" s="36"/>
      <c r="AG545" s="36"/>
      <c r="AH545" s="36"/>
      <c r="AI545" s="36"/>
    </row>
    <row r="546" spans="1:35" x14ac:dyDescent="0.2">
      <c r="A546" s="36"/>
      <c r="B546" s="3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  <c r="AA546" s="36"/>
      <c r="AB546" s="36"/>
      <c r="AC546" s="36"/>
      <c r="AD546" s="36"/>
      <c r="AE546" s="36"/>
      <c r="AF546" s="36"/>
      <c r="AG546" s="36"/>
      <c r="AH546" s="36"/>
      <c r="AI546" s="36"/>
    </row>
    <row r="547" spans="1:35" x14ac:dyDescent="0.2">
      <c r="A547" s="36"/>
      <c r="B547" s="3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  <c r="AA547" s="36"/>
      <c r="AB547" s="36"/>
      <c r="AC547" s="36"/>
      <c r="AD547" s="36"/>
      <c r="AE547" s="36"/>
      <c r="AF547" s="36"/>
      <c r="AG547" s="36"/>
      <c r="AH547" s="36"/>
      <c r="AI547" s="36"/>
    </row>
    <row r="548" spans="1:35" x14ac:dyDescent="0.2">
      <c r="A548" s="36"/>
      <c r="B548" s="3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  <c r="AA548" s="36"/>
      <c r="AB548" s="36"/>
      <c r="AC548" s="36"/>
      <c r="AD548" s="36"/>
      <c r="AE548" s="36"/>
      <c r="AF548" s="36"/>
      <c r="AG548" s="36"/>
      <c r="AH548" s="36"/>
      <c r="AI548" s="36"/>
    </row>
    <row r="549" spans="1:35" x14ac:dyDescent="0.2">
      <c r="A549" s="36"/>
      <c r="B549" s="3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  <c r="AA549" s="36"/>
      <c r="AB549" s="36"/>
      <c r="AC549" s="36"/>
      <c r="AD549" s="36"/>
      <c r="AE549" s="36"/>
      <c r="AF549" s="36"/>
      <c r="AG549" s="36"/>
      <c r="AH549" s="36"/>
      <c r="AI549" s="36"/>
    </row>
    <row r="550" spans="1:35" x14ac:dyDescent="0.2">
      <c r="A550" s="36"/>
      <c r="B550" s="3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  <c r="AA550" s="36"/>
      <c r="AB550" s="36"/>
      <c r="AC550" s="36"/>
      <c r="AD550" s="36"/>
      <c r="AE550" s="36"/>
      <c r="AF550" s="36"/>
      <c r="AG550" s="36"/>
      <c r="AH550" s="36"/>
      <c r="AI550" s="36"/>
    </row>
    <row r="551" spans="1:35" x14ac:dyDescent="0.2">
      <c r="A551" s="36"/>
      <c r="B551" s="3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  <c r="AA551" s="36"/>
      <c r="AB551" s="36"/>
      <c r="AC551" s="36"/>
      <c r="AD551" s="36"/>
      <c r="AE551" s="36"/>
      <c r="AF551" s="36"/>
      <c r="AG551" s="36"/>
      <c r="AH551" s="36"/>
      <c r="AI551" s="36"/>
    </row>
    <row r="552" spans="1:35" x14ac:dyDescent="0.2">
      <c r="A552" s="36"/>
      <c r="B552" s="3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  <c r="AA552" s="36"/>
      <c r="AB552" s="36"/>
      <c r="AC552" s="36"/>
      <c r="AD552" s="36"/>
      <c r="AE552" s="36"/>
      <c r="AF552" s="36"/>
      <c r="AG552" s="36"/>
      <c r="AH552" s="36"/>
      <c r="AI552" s="36"/>
    </row>
    <row r="553" spans="1:35" x14ac:dyDescent="0.2">
      <c r="A553" s="36"/>
      <c r="B553" s="3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  <c r="AA553" s="36"/>
      <c r="AB553" s="36"/>
      <c r="AC553" s="36"/>
      <c r="AD553" s="36"/>
      <c r="AE553" s="36"/>
      <c r="AF553" s="36"/>
      <c r="AG553" s="36"/>
      <c r="AH553" s="36"/>
      <c r="AI553" s="36"/>
    </row>
    <row r="554" spans="1:35" x14ac:dyDescent="0.2">
      <c r="A554" s="36"/>
      <c r="B554" s="3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  <c r="AA554" s="36"/>
      <c r="AB554" s="36"/>
      <c r="AC554" s="36"/>
      <c r="AD554" s="36"/>
      <c r="AE554" s="36"/>
      <c r="AF554" s="36"/>
      <c r="AG554" s="36"/>
      <c r="AH554" s="36"/>
      <c r="AI554" s="36"/>
    </row>
    <row r="555" spans="1:35" x14ac:dyDescent="0.2">
      <c r="A555" s="36"/>
      <c r="B555" s="3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  <c r="AA555" s="36"/>
      <c r="AB555" s="36"/>
      <c r="AC555" s="36"/>
      <c r="AD555" s="36"/>
      <c r="AE555" s="36"/>
      <c r="AF555" s="36"/>
      <c r="AG555" s="36"/>
      <c r="AH555" s="36"/>
      <c r="AI555" s="36"/>
    </row>
    <row r="556" spans="1:35" x14ac:dyDescent="0.2">
      <c r="A556" s="36"/>
      <c r="B556" s="3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  <c r="AA556" s="36"/>
      <c r="AB556" s="36"/>
      <c r="AC556" s="36"/>
      <c r="AD556" s="36"/>
      <c r="AE556" s="36"/>
      <c r="AF556" s="36"/>
      <c r="AG556" s="36"/>
      <c r="AH556" s="36"/>
      <c r="AI556" s="36"/>
    </row>
    <row r="557" spans="1:35" x14ac:dyDescent="0.2">
      <c r="A557" s="36"/>
      <c r="B557" s="3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  <c r="AA557" s="36"/>
      <c r="AB557" s="36"/>
      <c r="AC557" s="36"/>
      <c r="AD557" s="36"/>
      <c r="AE557" s="36"/>
      <c r="AF557" s="36"/>
      <c r="AG557" s="36"/>
      <c r="AH557" s="36"/>
      <c r="AI557" s="36"/>
    </row>
    <row r="558" spans="1:35" x14ac:dyDescent="0.2">
      <c r="A558" s="36"/>
      <c r="B558" s="3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  <c r="AA558" s="36"/>
      <c r="AB558" s="36"/>
      <c r="AC558" s="36"/>
      <c r="AD558" s="36"/>
      <c r="AE558" s="36"/>
      <c r="AF558" s="36"/>
      <c r="AG558" s="36"/>
      <c r="AH558" s="36"/>
      <c r="AI558" s="36"/>
    </row>
    <row r="559" spans="1:35" x14ac:dyDescent="0.2">
      <c r="A559" s="36"/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  <c r="AA559" s="36"/>
      <c r="AB559" s="36"/>
      <c r="AC559" s="36"/>
      <c r="AD559" s="36"/>
      <c r="AE559" s="36"/>
      <c r="AF559" s="36"/>
      <c r="AG559" s="36"/>
      <c r="AH559" s="36"/>
      <c r="AI559" s="36"/>
    </row>
    <row r="560" spans="1:35" x14ac:dyDescent="0.2">
      <c r="A560" s="36"/>
      <c r="B560" s="3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  <c r="AA560" s="36"/>
      <c r="AB560" s="36"/>
      <c r="AC560" s="36"/>
      <c r="AD560" s="36"/>
      <c r="AE560" s="36"/>
      <c r="AF560" s="36"/>
      <c r="AG560" s="36"/>
      <c r="AH560" s="36"/>
      <c r="AI560" s="36"/>
    </row>
    <row r="561" spans="1:35" x14ac:dyDescent="0.2">
      <c r="A561" s="36"/>
      <c r="B561" s="3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  <c r="AA561" s="36"/>
      <c r="AB561" s="36"/>
      <c r="AC561" s="36"/>
      <c r="AD561" s="36"/>
      <c r="AE561" s="36"/>
      <c r="AF561" s="36"/>
      <c r="AG561" s="36"/>
      <c r="AH561" s="36"/>
      <c r="AI561" s="36"/>
    </row>
    <row r="562" spans="1:35" x14ac:dyDescent="0.2">
      <c r="A562" s="36"/>
      <c r="B562" s="3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  <c r="AA562" s="36"/>
      <c r="AB562" s="36"/>
      <c r="AC562" s="36"/>
      <c r="AD562" s="36"/>
      <c r="AE562" s="36"/>
      <c r="AF562" s="36"/>
      <c r="AG562" s="36"/>
      <c r="AH562" s="36"/>
      <c r="AI562" s="36"/>
    </row>
    <row r="563" spans="1:35" x14ac:dyDescent="0.2">
      <c r="A563" s="36"/>
      <c r="B563" s="3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  <c r="AA563" s="36"/>
      <c r="AB563" s="36"/>
      <c r="AC563" s="36"/>
      <c r="AD563" s="36"/>
      <c r="AE563" s="36"/>
      <c r="AF563" s="36"/>
      <c r="AG563" s="36"/>
      <c r="AH563" s="36"/>
      <c r="AI563" s="36"/>
    </row>
    <row r="564" spans="1:35" x14ac:dyDescent="0.2">
      <c r="A564" s="36"/>
      <c r="B564" s="3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  <c r="AA564" s="36"/>
      <c r="AB564" s="36"/>
      <c r="AC564" s="36"/>
      <c r="AD564" s="36"/>
      <c r="AE564" s="36"/>
      <c r="AF564" s="36"/>
      <c r="AG564" s="36"/>
      <c r="AH564" s="36"/>
      <c r="AI564" s="36"/>
    </row>
    <row r="565" spans="1:35" x14ac:dyDescent="0.2">
      <c r="A565" s="36"/>
      <c r="B565" s="3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  <c r="AA565" s="36"/>
      <c r="AB565" s="36"/>
      <c r="AC565" s="36"/>
      <c r="AD565" s="36"/>
      <c r="AE565" s="36"/>
      <c r="AF565" s="36"/>
      <c r="AG565" s="36"/>
      <c r="AH565" s="36"/>
      <c r="AI565" s="36"/>
    </row>
    <row r="566" spans="1:35" x14ac:dyDescent="0.2">
      <c r="A566" s="36"/>
      <c r="B566" s="3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  <c r="AA566" s="36"/>
      <c r="AB566" s="36"/>
      <c r="AC566" s="36"/>
      <c r="AD566" s="36"/>
      <c r="AE566" s="36"/>
      <c r="AF566" s="36"/>
      <c r="AG566" s="36"/>
      <c r="AH566" s="36"/>
      <c r="AI566" s="36"/>
    </row>
    <row r="567" spans="1:35" x14ac:dyDescent="0.2">
      <c r="A567" s="36"/>
      <c r="B567" s="3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  <c r="AA567" s="36"/>
      <c r="AB567" s="36"/>
      <c r="AC567" s="36"/>
      <c r="AD567" s="36"/>
      <c r="AE567" s="36"/>
      <c r="AF567" s="36"/>
      <c r="AG567" s="36"/>
      <c r="AH567" s="36"/>
      <c r="AI567" s="36"/>
    </row>
    <row r="568" spans="1:35" x14ac:dyDescent="0.2">
      <c r="A568" s="36"/>
      <c r="B568" s="3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  <c r="AA568" s="36"/>
      <c r="AB568" s="36"/>
      <c r="AC568" s="36"/>
      <c r="AD568" s="36"/>
      <c r="AE568" s="36"/>
      <c r="AF568" s="36"/>
      <c r="AG568" s="36"/>
      <c r="AH568" s="36"/>
      <c r="AI568" s="36"/>
    </row>
    <row r="569" spans="1:35" x14ac:dyDescent="0.2">
      <c r="A569" s="36"/>
      <c r="B569" s="3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  <c r="AA569" s="36"/>
      <c r="AB569" s="36"/>
      <c r="AC569" s="36"/>
      <c r="AD569" s="36"/>
      <c r="AE569" s="36"/>
      <c r="AF569" s="36"/>
      <c r="AG569" s="36"/>
      <c r="AH569" s="36"/>
      <c r="AI569" s="36"/>
    </row>
    <row r="570" spans="1:35" x14ac:dyDescent="0.2">
      <c r="A570" s="36"/>
      <c r="B570" s="3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  <c r="AA570" s="36"/>
      <c r="AB570" s="36"/>
      <c r="AC570" s="36"/>
      <c r="AD570" s="36"/>
      <c r="AE570" s="36"/>
      <c r="AF570" s="36"/>
      <c r="AG570" s="36"/>
      <c r="AH570" s="36"/>
      <c r="AI570" s="36"/>
    </row>
    <row r="571" spans="1:35" x14ac:dyDescent="0.2">
      <c r="A571" s="36"/>
      <c r="B571" s="3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  <c r="AA571" s="36"/>
      <c r="AB571" s="36"/>
      <c r="AC571" s="36"/>
      <c r="AD571" s="36"/>
      <c r="AE571" s="36"/>
      <c r="AF571" s="36"/>
      <c r="AG571" s="36"/>
      <c r="AH571" s="36"/>
      <c r="AI571" s="36"/>
    </row>
    <row r="572" spans="1:35" x14ac:dyDescent="0.2">
      <c r="A572" s="36"/>
      <c r="B572" s="3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  <c r="AA572" s="36"/>
      <c r="AB572" s="36"/>
      <c r="AC572" s="36"/>
      <c r="AD572" s="36"/>
      <c r="AE572" s="36"/>
      <c r="AF572" s="36"/>
      <c r="AG572" s="36"/>
      <c r="AH572" s="36"/>
      <c r="AI572" s="36"/>
    </row>
    <row r="573" spans="1:35" x14ac:dyDescent="0.2">
      <c r="A573" s="36"/>
      <c r="B573" s="3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  <c r="AA573" s="36"/>
      <c r="AB573" s="36"/>
      <c r="AC573" s="36"/>
      <c r="AD573" s="36"/>
      <c r="AE573" s="36"/>
      <c r="AF573" s="36"/>
      <c r="AG573" s="36"/>
      <c r="AH573" s="36"/>
      <c r="AI573" s="36"/>
    </row>
    <row r="574" spans="1:35" x14ac:dyDescent="0.2">
      <c r="A574" s="36"/>
      <c r="B574" s="3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  <c r="AA574" s="36"/>
      <c r="AB574" s="36"/>
      <c r="AC574" s="36"/>
      <c r="AD574" s="36"/>
      <c r="AE574" s="36"/>
      <c r="AF574" s="36"/>
      <c r="AG574" s="36"/>
      <c r="AH574" s="36"/>
      <c r="AI574" s="36"/>
    </row>
    <row r="575" spans="1:35" x14ac:dyDescent="0.2">
      <c r="A575" s="36"/>
      <c r="B575" s="3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  <c r="AA575" s="36"/>
      <c r="AB575" s="36"/>
      <c r="AC575" s="36"/>
      <c r="AD575" s="36"/>
      <c r="AE575" s="36"/>
      <c r="AF575" s="36"/>
      <c r="AG575" s="36"/>
      <c r="AH575" s="36"/>
      <c r="AI575" s="36"/>
    </row>
    <row r="576" spans="1:35" x14ac:dyDescent="0.2">
      <c r="A576" s="36"/>
      <c r="B576" s="3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  <c r="AA576" s="36"/>
      <c r="AB576" s="36"/>
      <c r="AC576" s="36"/>
      <c r="AD576" s="36"/>
      <c r="AE576" s="36"/>
      <c r="AF576" s="36"/>
      <c r="AG576" s="36"/>
      <c r="AH576" s="36"/>
      <c r="AI576" s="36"/>
    </row>
    <row r="577" spans="1:35" x14ac:dyDescent="0.2">
      <c r="A577" s="36"/>
      <c r="B577" s="3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  <c r="AA577" s="36"/>
      <c r="AB577" s="36"/>
      <c r="AC577" s="36"/>
      <c r="AD577" s="36"/>
      <c r="AE577" s="36"/>
      <c r="AF577" s="36"/>
      <c r="AG577" s="36"/>
      <c r="AH577" s="36"/>
      <c r="AI577" s="36"/>
    </row>
    <row r="578" spans="1:35" x14ac:dyDescent="0.2">
      <c r="A578" s="36"/>
      <c r="B578" s="3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  <c r="AA578" s="36"/>
      <c r="AB578" s="36"/>
      <c r="AC578" s="36"/>
      <c r="AD578" s="36"/>
      <c r="AE578" s="36"/>
      <c r="AF578" s="36"/>
      <c r="AG578" s="36"/>
      <c r="AH578" s="36"/>
      <c r="AI578" s="36"/>
    </row>
    <row r="579" spans="1:35" x14ac:dyDescent="0.2">
      <c r="A579" s="36"/>
      <c r="B579" s="3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  <c r="AA579" s="36"/>
      <c r="AB579" s="36"/>
      <c r="AC579" s="36"/>
      <c r="AD579" s="36"/>
      <c r="AE579" s="36"/>
      <c r="AF579" s="36"/>
      <c r="AG579" s="36"/>
      <c r="AH579" s="36"/>
      <c r="AI579" s="36"/>
    </row>
    <row r="580" spans="1:35" x14ac:dyDescent="0.2">
      <c r="A580" s="36"/>
      <c r="B580" s="3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  <c r="AA580" s="36"/>
      <c r="AB580" s="36"/>
      <c r="AC580" s="36"/>
      <c r="AD580" s="36"/>
      <c r="AE580" s="36"/>
      <c r="AF580" s="36"/>
      <c r="AG580" s="36"/>
      <c r="AH580" s="36"/>
      <c r="AI580" s="36"/>
    </row>
    <row r="581" spans="1:35" x14ac:dyDescent="0.2">
      <c r="A581" s="36"/>
      <c r="B581" s="3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  <c r="AA581" s="36"/>
      <c r="AB581" s="36"/>
      <c r="AC581" s="36"/>
      <c r="AD581" s="36"/>
      <c r="AE581" s="36"/>
      <c r="AF581" s="36"/>
      <c r="AG581" s="36"/>
      <c r="AH581" s="36"/>
      <c r="AI581" s="36"/>
    </row>
    <row r="582" spans="1:35" x14ac:dyDescent="0.2">
      <c r="A582" s="36"/>
      <c r="B582" s="3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  <c r="AA582" s="36"/>
      <c r="AB582" s="36"/>
      <c r="AC582" s="36"/>
      <c r="AD582" s="36"/>
      <c r="AE582" s="36"/>
      <c r="AF582" s="36"/>
      <c r="AG582" s="36"/>
      <c r="AH582" s="36"/>
      <c r="AI582" s="36"/>
    </row>
    <row r="583" spans="1:35" x14ac:dyDescent="0.2">
      <c r="A583" s="36"/>
      <c r="B583" s="3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  <c r="AA583" s="36"/>
      <c r="AB583" s="36"/>
      <c r="AC583" s="36"/>
      <c r="AD583" s="36"/>
      <c r="AE583" s="36"/>
      <c r="AF583" s="36"/>
      <c r="AG583" s="36"/>
      <c r="AH583" s="36"/>
      <c r="AI583" s="36"/>
    </row>
    <row r="584" spans="1:35" x14ac:dyDescent="0.2">
      <c r="A584" s="36"/>
      <c r="B584" s="3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  <c r="AA584" s="36"/>
      <c r="AB584" s="36"/>
      <c r="AC584" s="36"/>
      <c r="AD584" s="36"/>
      <c r="AE584" s="36"/>
      <c r="AF584" s="36"/>
      <c r="AG584" s="36"/>
      <c r="AH584" s="36"/>
      <c r="AI584" s="36"/>
    </row>
    <row r="585" spans="1:35" x14ac:dyDescent="0.2">
      <c r="A585" s="36"/>
      <c r="B585" s="3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  <c r="AA585" s="36"/>
      <c r="AB585" s="36"/>
      <c r="AC585" s="36"/>
      <c r="AD585" s="36"/>
      <c r="AE585" s="36"/>
      <c r="AF585" s="36"/>
      <c r="AG585" s="36"/>
      <c r="AH585" s="36"/>
      <c r="AI585" s="36"/>
    </row>
    <row r="586" spans="1:35" x14ac:dyDescent="0.2">
      <c r="A586" s="36"/>
      <c r="B586" s="3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  <c r="AA586" s="36"/>
      <c r="AB586" s="36"/>
      <c r="AC586" s="36"/>
      <c r="AD586" s="36"/>
      <c r="AE586" s="36"/>
      <c r="AF586" s="36"/>
      <c r="AG586" s="36"/>
      <c r="AH586" s="36"/>
      <c r="AI586" s="36"/>
    </row>
    <row r="587" spans="1:35" x14ac:dyDescent="0.2">
      <c r="A587" s="36"/>
      <c r="B587" s="3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  <c r="AA587" s="36"/>
      <c r="AB587" s="36"/>
      <c r="AC587" s="36"/>
      <c r="AD587" s="36"/>
      <c r="AE587" s="36"/>
      <c r="AF587" s="36"/>
      <c r="AG587" s="36"/>
      <c r="AH587" s="36"/>
      <c r="AI587" s="36"/>
    </row>
    <row r="588" spans="1:35" x14ac:dyDescent="0.2">
      <c r="A588" s="36"/>
      <c r="B588" s="3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  <c r="AA588" s="36"/>
      <c r="AB588" s="36"/>
      <c r="AC588" s="36"/>
      <c r="AD588" s="36"/>
      <c r="AE588" s="36"/>
      <c r="AF588" s="36"/>
      <c r="AG588" s="36"/>
      <c r="AH588" s="36"/>
      <c r="AI588" s="36"/>
    </row>
    <row r="589" spans="1:35" x14ac:dyDescent="0.2">
      <c r="A589" s="36"/>
      <c r="B589" s="3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  <c r="AA589" s="36"/>
      <c r="AB589" s="36"/>
      <c r="AC589" s="36"/>
      <c r="AD589" s="36"/>
      <c r="AE589" s="36"/>
      <c r="AF589" s="36"/>
      <c r="AG589" s="36"/>
      <c r="AH589" s="36"/>
      <c r="AI589" s="36"/>
    </row>
    <row r="590" spans="1:35" x14ac:dyDescent="0.2">
      <c r="A590" s="36"/>
      <c r="B590" s="3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  <c r="AA590" s="36"/>
      <c r="AB590" s="36"/>
      <c r="AC590" s="36"/>
      <c r="AD590" s="36"/>
      <c r="AE590" s="36"/>
      <c r="AF590" s="36"/>
      <c r="AG590" s="36"/>
      <c r="AH590" s="36"/>
      <c r="AI590" s="36"/>
    </row>
    <row r="591" spans="1:35" x14ac:dyDescent="0.2">
      <c r="A591" s="36"/>
      <c r="B591" s="3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  <c r="AA591" s="36"/>
      <c r="AB591" s="36"/>
      <c r="AC591" s="36"/>
      <c r="AD591" s="36"/>
      <c r="AE591" s="36"/>
      <c r="AF591" s="36"/>
      <c r="AG591" s="36"/>
      <c r="AH591" s="36"/>
      <c r="AI591" s="36"/>
    </row>
    <row r="592" spans="1:35" x14ac:dyDescent="0.2">
      <c r="A592" s="36"/>
      <c r="B592" s="3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  <c r="AA592" s="36"/>
      <c r="AB592" s="36"/>
      <c r="AC592" s="36"/>
      <c r="AD592" s="36"/>
      <c r="AE592" s="36"/>
      <c r="AF592" s="36"/>
      <c r="AG592" s="36"/>
      <c r="AH592" s="36"/>
      <c r="AI592" s="36"/>
    </row>
    <row r="593" spans="1:35" x14ac:dyDescent="0.2">
      <c r="A593" s="36"/>
      <c r="B593" s="3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  <c r="AA593" s="36"/>
      <c r="AB593" s="36"/>
      <c r="AC593" s="36"/>
      <c r="AD593" s="36"/>
      <c r="AE593" s="36"/>
      <c r="AF593" s="36"/>
      <c r="AG593" s="36"/>
      <c r="AH593" s="36"/>
      <c r="AI593" s="36"/>
    </row>
    <row r="594" spans="1:35" x14ac:dyDescent="0.2">
      <c r="A594" s="36"/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  <c r="AA594" s="36"/>
      <c r="AB594" s="36"/>
      <c r="AC594" s="36"/>
      <c r="AD594" s="36"/>
      <c r="AE594" s="36"/>
      <c r="AF594" s="36"/>
      <c r="AG594" s="36"/>
      <c r="AH594" s="36"/>
      <c r="AI594" s="36"/>
    </row>
    <row r="595" spans="1:35" x14ac:dyDescent="0.2">
      <c r="A595" s="36"/>
      <c r="B595" s="3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  <c r="AA595" s="36"/>
      <c r="AB595" s="36"/>
      <c r="AC595" s="36"/>
      <c r="AD595" s="36"/>
      <c r="AE595" s="36"/>
      <c r="AF595" s="36"/>
      <c r="AG595" s="36"/>
      <c r="AH595" s="36"/>
      <c r="AI595" s="36"/>
    </row>
    <row r="596" spans="1:35" x14ac:dyDescent="0.2">
      <c r="A596" s="36"/>
      <c r="B596" s="3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  <c r="AA596" s="36"/>
      <c r="AB596" s="36"/>
      <c r="AC596" s="36"/>
      <c r="AD596" s="36"/>
      <c r="AE596" s="36"/>
      <c r="AF596" s="36"/>
      <c r="AG596" s="36"/>
      <c r="AH596" s="36"/>
      <c r="AI596" s="36"/>
    </row>
    <row r="597" spans="1:35" x14ac:dyDescent="0.2">
      <c r="A597" s="36"/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  <c r="AA597" s="36"/>
      <c r="AB597" s="36"/>
      <c r="AC597" s="36"/>
      <c r="AD597" s="36"/>
      <c r="AE597" s="36"/>
      <c r="AF597" s="36"/>
      <c r="AG597" s="36"/>
      <c r="AH597" s="36"/>
      <c r="AI597" s="36"/>
    </row>
    <row r="598" spans="1:35" x14ac:dyDescent="0.2">
      <c r="A598" s="36"/>
      <c r="B598" s="3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  <c r="AA598" s="36"/>
      <c r="AB598" s="36"/>
      <c r="AC598" s="36"/>
      <c r="AD598" s="36"/>
      <c r="AE598" s="36"/>
      <c r="AF598" s="36"/>
      <c r="AG598" s="36"/>
      <c r="AH598" s="36"/>
      <c r="AI598" s="36"/>
    </row>
    <row r="599" spans="1:35" x14ac:dyDescent="0.2">
      <c r="A599" s="36"/>
      <c r="B599" s="3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  <c r="AA599" s="36"/>
      <c r="AB599" s="36"/>
      <c r="AC599" s="36"/>
      <c r="AD599" s="36"/>
      <c r="AE599" s="36"/>
      <c r="AF599" s="36"/>
      <c r="AG599" s="36"/>
      <c r="AH599" s="36"/>
      <c r="AI599" s="36"/>
    </row>
    <row r="600" spans="1:35" x14ac:dyDescent="0.2">
      <c r="A600" s="36"/>
      <c r="B600" s="3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  <c r="AA600" s="36"/>
      <c r="AB600" s="36"/>
      <c r="AC600" s="36"/>
      <c r="AD600" s="36"/>
      <c r="AE600" s="36"/>
      <c r="AF600" s="36"/>
      <c r="AG600" s="36"/>
      <c r="AH600" s="36"/>
      <c r="AI600" s="36"/>
    </row>
    <row r="601" spans="1:35" x14ac:dyDescent="0.2">
      <c r="A601" s="36"/>
      <c r="B601" s="3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  <c r="AA601" s="36"/>
      <c r="AB601" s="36"/>
      <c r="AC601" s="36"/>
      <c r="AD601" s="36"/>
      <c r="AE601" s="36"/>
      <c r="AF601" s="36"/>
      <c r="AG601" s="36"/>
      <c r="AH601" s="36"/>
      <c r="AI601" s="36"/>
    </row>
    <row r="602" spans="1:35" x14ac:dyDescent="0.2">
      <c r="A602" s="36"/>
      <c r="B602" s="3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  <c r="AA602" s="36"/>
      <c r="AB602" s="36"/>
      <c r="AC602" s="36"/>
      <c r="AD602" s="36"/>
      <c r="AE602" s="36"/>
      <c r="AF602" s="36"/>
      <c r="AG602" s="36"/>
      <c r="AH602" s="36"/>
      <c r="AI602" s="36"/>
    </row>
    <row r="603" spans="1:35" x14ac:dyDescent="0.2">
      <c r="A603" s="36"/>
      <c r="B603" s="3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  <c r="AA603" s="36"/>
      <c r="AB603" s="36"/>
      <c r="AC603" s="36"/>
      <c r="AD603" s="36"/>
      <c r="AE603" s="36"/>
      <c r="AF603" s="36"/>
      <c r="AG603" s="36"/>
      <c r="AH603" s="36"/>
      <c r="AI603" s="36"/>
    </row>
    <row r="604" spans="1:35" x14ac:dyDescent="0.2">
      <c r="A604" s="36"/>
      <c r="B604" s="3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  <c r="AA604" s="36"/>
      <c r="AB604" s="36"/>
      <c r="AC604" s="36"/>
      <c r="AD604" s="36"/>
      <c r="AE604" s="36"/>
      <c r="AF604" s="36"/>
      <c r="AG604" s="36"/>
      <c r="AH604" s="36"/>
      <c r="AI604" s="36"/>
    </row>
    <row r="605" spans="1:35" x14ac:dyDescent="0.2">
      <c r="A605" s="36"/>
      <c r="B605" s="3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  <c r="AA605" s="36"/>
      <c r="AB605" s="36"/>
      <c r="AC605" s="36"/>
      <c r="AD605" s="36"/>
      <c r="AE605" s="36"/>
      <c r="AF605" s="36"/>
      <c r="AG605" s="36"/>
      <c r="AH605" s="36"/>
      <c r="AI605" s="36"/>
    </row>
    <row r="606" spans="1:35" x14ac:dyDescent="0.2">
      <c r="A606" s="36"/>
      <c r="B606" s="3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  <c r="AA606" s="36"/>
      <c r="AB606" s="36"/>
      <c r="AC606" s="36"/>
      <c r="AD606" s="36"/>
      <c r="AE606" s="36"/>
      <c r="AF606" s="36"/>
      <c r="AG606" s="36"/>
      <c r="AH606" s="36"/>
      <c r="AI606" s="36"/>
    </row>
    <row r="607" spans="1:35" x14ac:dyDescent="0.2">
      <c r="A607" s="36"/>
      <c r="B607" s="3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  <c r="AA607" s="36"/>
      <c r="AB607" s="36"/>
      <c r="AC607" s="36"/>
      <c r="AD607" s="36"/>
      <c r="AE607" s="36"/>
      <c r="AF607" s="36"/>
      <c r="AG607" s="36"/>
      <c r="AH607" s="36"/>
      <c r="AI607" s="36"/>
    </row>
    <row r="608" spans="1:35" x14ac:dyDescent="0.2">
      <c r="A608" s="36"/>
      <c r="B608" s="3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  <c r="AA608" s="36"/>
      <c r="AB608" s="36"/>
      <c r="AC608" s="36"/>
      <c r="AD608" s="36"/>
      <c r="AE608" s="36"/>
      <c r="AF608" s="36"/>
      <c r="AG608" s="36"/>
      <c r="AH608" s="36"/>
      <c r="AI608" s="36"/>
    </row>
    <row r="609" spans="1:35" x14ac:dyDescent="0.2">
      <c r="A609" s="36"/>
      <c r="B609" s="3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  <c r="AA609" s="36"/>
      <c r="AB609" s="36"/>
      <c r="AC609" s="36"/>
      <c r="AD609" s="36"/>
      <c r="AE609" s="36"/>
      <c r="AF609" s="36"/>
      <c r="AG609" s="36"/>
      <c r="AH609" s="36"/>
      <c r="AI609" s="36"/>
    </row>
    <row r="610" spans="1:35" x14ac:dyDescent="0.2">
      <c r="A610" s="36"/>
      <c r="B610" s="3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  <c r="AA610" s="36"/>
      <c r="AB610" s="36"/>
      <c r="AC610" s="36"/>
      <c r="AD610" s="36"/>
      <c r="AE610" s="36"/>
      <c r="AF610" s="36"/>
      <c r="AG610" s="36"/>
      <c r="AH610" s="36"/>
      <c r="AI610" s="36"/>
    </row>
    <row r="611" spans="1:35" x14ac:dyDescent="0.2">
      <c r="A611" s="36"/>
      <c r="B611" s="3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  <c r="AA611" s="36"/>
      <c r="AB611" s="36"/>
      <c r="AC611" s="36"/>
      <c r="AD611" s="36"/>
      <c r="AE611" s="36"/>
      <c r="AF611" s="36"/>
      <c r="AG611" s="36"/>
      <c r="AH611" s="36"/>
      <c r="AI611" s="36"/>
    </row>
    <row r="612" spans="1:35" x14ac:dyDescent="0.2">
      <c r="A612" s="36"/>
      <c r="B612" s="3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  <c r="AA612" s="36"/>
      <c r="AB612" s="36"/>
      <c r="AC612" s="36"/>
      <c r="AD612" s="36"/>
      <c r="AE612" s="36"/>
      <c r="AF612" s="36"/>
      <c r="AG612" s="36"/>
      <c r="AH612" s="36"/>
      <c r="AI612" s="36"/>
    </row>
    <row r="613" spans="1:35" x14ac:dyDescent="0.2">
      <c r="A613" s="36"/>
      <c r="B613" s="3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  <c r="AA613" s="36"/>
      <c r="AB613" s="36"/>
      <c r="AC613" s="36"/>
      <c r="AD613" s="36"/>
      <c r="AE613" s="36"/>
      <c r="AF613" s="36"/>
      <c r="AG613" s="36"/>
      <c r="AH613" s="36"/>
      <c r="AI613" s="36"/>
    </row>
    <row r="614" spans="1:35" x14ac:dyDescent="0.2">
      <c r="A614" s="36"/>
      <c r="B614" s="3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  <c r="AA614" s="36"/>
      <c r="AB614" s="36"/>
      <c r="AC614" s="36"/>
      <c r="AD614" s="36"/>
      <c r="AE614" s="36"/>
      <c r="AF614" s="36"/>
      <c r="AG614" s="36"/>
      <c r="AH614" s="36"/>
      <c r="AI614" s="36"/>
    </row>
    <row r="615" spans="1:35" x14ac:dyDescent="0.2">
      <c r="A615" s="36"/>
      <c r="B615" s="3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  <c r="AA615" s="36"/>
      <c r="AB615" s="36"/>
      <c r="AC615" s="36"/>
      <c r="AD615" s="36"/>
      <c r="AE615" s="36"/>
      <c r="AF615" s="36"/>
      <c r="AG615" s="36"/>
      <c r="AH615" s="36"/>
      <c r="AI615" s="36"/>
    </row>
    <row r="616" spans="1:35" x14ac:dyDescent="0.2">
      <c r="A616" s="36"/>
      <c r="B616" s="3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  <c r="AA616" s="36"/>
      <c r="AB616" s="36"/>
      <c r="AC616" s="36"/>
      <c r="AD616" s="36"/>
      <c r="AE616" s="36"/>
      <c r="AF616" s="36"/>
      <c r="AG616" s="36"/>
      <c r="AH616" s="36"/>
      <c r="AI616" s="36"/>
    </row>
    <row r="617" spans="1:35" x14ac:dyDescent="0.2">
      <c r="A617" s="36"/>
      <c r="B617" s="3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  <c r="AA617" s="36"/>
      <c r="AB617" s="36"/>
      <c r="AC617" s="36"/>
      <c r="AD617" s="36"/>
      <c r="AE617" s="36"/>
      <c r="AF617" s="36"/>
      <c r="AG617" s="36"/>
      <c r="AH617" s="36"/>
      <c r="AI617" s="36"/>
    </row>
    <row r="618" spans="1:35" x14ac:dyDescent="0.2">
      <c r="A618" s="36"/>
      <c r="B618" s="3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  <c r="AA618" s="36"/>
      <c r="AB618" s="36"/>
      <c r="AC618" s="36"/>
      <c r="AD618" s="36"/>
      <c r="AE618" s="36"/>
      <c r="AF618" s="36"/>
      <c r="AG618" s="36"/>
      <c r="AH618" s="36"/>
      <c r="AI618" s="36"/>
    </row>
    <row r="619" spans="1:35" x14ac:dyDescent="0.2">
      <c r="A619" s="36"/>
      <c r="B619" s="3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  <c r="AA619" s="36"/>
      <c r="AB619" s="36"/>
      <c r="AC619" s="36"/>
      <c r="AD619" s="36"/>
      <c r="AE619" s="36"/>
      <c r="AF619" s="36"/>
      <c r="AG619" s="36"/>
      <c r="AH619" s="36"/>
      <c r="AI619" s="36"/>
    </row>
    <row r="620" spans="1:35" x14ac:dyDescent="0.2">
      <c r="A620" s="36"/>
      <c r="B620" s="3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  <c r="AA620" s="36"/>
      <c r="AB620" s="36"/>
      <c r="AC620" s="36"/>
      <c r="AD620" s="36"/>
      <c r="AE620" s="36"/>
      <c r="AF620" s="36"/>
      <c r="AG620" s="36"/>
      <c r="AH620" s="36"/>
      <c r="AI620" s="36"/>
    </row>
    <row r="621" spans="1:35" x14ac:dyDescent="0.2">
      <c r="A621" s="36"/>
      <c r="B621" s="3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  <c r="AA621" s="36"/>
      <c r="AB621" s="36"/>
      <c r="AC621" s="36"/>
      <c r="AD621" s="36"/>
      <c r="AE621" s="36"/>
      <c r="AF621" s="36"/>
      <c r="AG621" s="36"/>
      <c r="AH621" s="36"/>
      <c r="AI621" s="36"/>
    </row>
    <row r="622" spans="1:35" x14ac:dyDescent="0.2">
      <c r="A622" s="36"/>
      <c r="B622" s="3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  <c r="AA622" s="36"/>
      <c r="AB622" s="36"/>
      <c r="AC622" s="36"/>
      <c r="AD622" s="36"/>
      <c r="AE622" s="36"/>
      <c r="AF622" s="36"/>
      <c r="AG622" s="36"/>
      <c r="AH622" s="36"/>
      <c r="AI622" s="36"/>
    </row>
    <row r="623" spans="1:35" x14ac:dyDescent="0.2">
      <c r="A623" s="36"/>
      <c r="B623" s="3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  <c r="AA623" s="36"/>
      <c r="AB623" s="36"/>
      <c r="AC623" s="36"/>
      <c r="AD623" s="36"/>
      <c r="AE623" s="36"/>
      <c r="AF623" s="36"/>
      <c r="AG623" s="36"/>
      <c r="AH623" s="36"/>
      <c r="AI623" s="36"/>
    </row>
    <row r="624" spans="1:35" x14ac:dyDescent="0.2">
      <c r="A624" s="36"/>
      <c r="B624" s="3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  <c r="AA624" s="36"/>
      <c r="AB624" s="36"/>
      <c r="AC624" s="36"/>
      <c r="AD624" s="36"/>
      <c r="AE624" s="36"/>
      <c r="AF624" s="36"/>
      <c r="AG624" s="36"/>
      <c r="AH624" s="36"/>
      <c r="AI624" s="36"/>
    </row>
    <row r="625" spans="1:35" x14ac:dyDescent="0.2">
      <c r="A625" s="36"/>
      <c r="B625" s="3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  <c r="AA625" s="36"/>
      <c r="AB625" s="36"/>
      <c r="AC625" s="36"/>
      <c r="AD625" s="36"/>
      <c r="AE625" s="36"/>
      <c r="AF625" s="36"/>
      <c r="AG625" s="36"/>
      <c r="AH625" s="36"/>
      <c r="AI625" s="36"/>
    </row>
    <row r="626" spans="1:35" x14ac:dyDescent="0.2">
      <c r="A626" s="36"/>
      <c r="B626" s="3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  <c r="AA626" s="36"/>
      <c r="AB626" s="36"/>
      <c r="AC626" s="36"/>
      <c r="AD626" s="36"/>
      <c r="AE626" s="36"/>
      <c r="AF626" s="36"/>
      <c r="AG626" s="36"/>
      <c r="AH626" s="36"/>
      <c r="AI626" s="36"/>
    </row>
    <row r="627" spans="1:35" x14ac:dyDescent="0.2">
      <c r="A627" s="36"/>
      <c r="B627" s="3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  <c r="AA627" s="36"/>
      <c r="AB627" s="36"/>
      <c r="AC627" s="36"/>
      <c r="AD627" s="36"/>
      <c r="AE627" s="36"/>
      <c r="AF627" s="36"/>
      <c r="AG627" s="36"/>
      <c r="AH627" s="36"/>
      <c r="AI627" s="36"/>
    </row>
    <row r="628" spans="1:35" x14ac:dyDescent="0.2">
      <c r="A628" s="36"/>
      <c r="B628" s="3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  <c r="AA628" s="36"/>
      <c r="AB628" s="36"/>
      <c r="AC628" s="36"/>
      <c r="AD628" s="36"/>
      <c r="AE628" s="36"/>
      <c r="AF628" s="36"/>
      <c r="AG628" s="36"/>
      <c r="AH628" s="36"/>
      <c r="AI628" s="36"/>
    </row>
    <row r="629" spans="1:35" x14ac:dyDescent="0.2">
      <c r="A629" s="36"/>
      <c r="B629" s="3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  <c r="AA629" s="36"/>
      <c r="AB629" s="36"/>
      <c r="AC629" s="36"/>
      <c r="AD629" s="36"/>
      <c r="AE629" s="36"/>
      <c r="AF629" s="36"/>
      <c r="AG629" s="36"/>
      <c r="AH629" s="36"/>
      <c r="AI629" s="36"/>
    </row>
    <row r="630" spans="1:35" x14ac:dyDescent="0.2">
      <c r="A630" s="36"/>
      <c r="B630" s="3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  <c r="AA630" s="36"/>
      <c r="AB630" s="36"/>
      <c r="AC630" s="36"/>
      <c r="AD630" s="36"/>
      <c r="AE630" s="36"/>
      <c r="AF630" s="36"/>
      <c r="AG630" s="36"/>
      <c r="AH630" s="36"/>
      <c r="AI630" s="36"/>
    </row>
    <row r="631" spans="1:35" x14ac:dyDescent="0.2">
      <c r="A631" s="36"/>
      <c r="B631" s="3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  <c r="AA631" s="36"/>
      <c r="AB631" s="36"/>
      <c r="AC631" s="36"/>
      <c r="AD631" s="36"/>
      <c r="AE631" s="36"/>
      <c r="AF631" s="36"/>
      <c r="AG631" s="36"/>
      <c r="AH631" s="36"/>
      <c r="AI631" s="36"/>
    </row>
    <row r="632" spans="1:35" x14ac:dyDescent="0.2">
      <c r="A632" s="36"/>
      <c r="B632" s="3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  <c r="AA632" s="36"/>
      <c r="AB632" s="36"/>
      <c r="AC632" s="36"/>
      <c r="AD632" s="36"/>
      <c r="AE632" s="36"/>
      <c r="AF632" s="36"/>
      <c r="AG632" s="36"/>
      <c r="AH632" s="36"/>
      <c r="AI632" s="36"/>
    </row>
    <row r="633" spans="1:35" x14ac:dyDescent="0.2">
      <c r="A633" s="36"/>
      <c r="B633" s="3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  <c r="AA633" s="36"/>
      <c r="AB633" s="36"/>
      <c r="AC633" s="36"/>
      <c r="AD633" s="36"/>
      <c r="AE633" s="36"/>
      <c r="AF633" s="36"/>
      <c r="AG633" s="36"/>
      <c r="AH633" s="36"/>
      <c r="AI633" s="36"/>
    </row>
    <row r="634" spans="1:35" x14ac:dyDescent="0.2">
      <c r="A634" s="36"/>
      <c r="B634" s="3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  <c r="AA634" s="36"/>
      <c r="AB634" s="36"/>
      <c r="AC634" s="36"/>
      <c r="AD634" s="36"/>
      <c r="AE634" s="36"/>
      <c r="AF634" s="36"/>
      <c r="AG634" s="36"/>
      <c r="AH634" s="36"/>
      <c r="AI634" s="36"/>
    </row>
    <row r="635" spans="1:35" x14ac:dyDescent="0.2">
      <c r="A635" s="36"/>
      <c r="B635" s="3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  <c r="AA635" s="36"/>
      <c r="AB635" s="36"/>
      <c r="AC635" s="36"/>
      <c r="AD635" s="36"/>
      <c r="AE635" s="36"/>
      <c r="AF635" s="36"/>
      <c r="AG635" s="36"/>
      <c r="AH635" s="36"/>
      <c r="AI635" s="36"/>
    </row>
    <row r="636" spans="1:35" x14ac:dyDescent="0.2">
      <c r="A636" s="36"/>
      <c r="B636" s="3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  <c r="AA636" s="36"/>
      <c r="AB636" s="36"/>
      <c r="AC636" s="36"/>
      <c r="AD636" s="36"/>
      <c r="AE636" s="36"/>
      <c r="AF636" s="36"/>
      <c r="AG636" s="36"/>
      <c r="AH636" s="36"/>
      <c r="AI636" s="36"/>
    </row>
    <row r="637" spans="1:35" x14ac:dyDescent="0.2">
      <c r="A637" s="36"/>
      <c r="B637" s="3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  <c r="AA637" s="36"/>
      <c r="AB637" s="36"/>
      <c r="AC637" s="36"/>
      <c r="AD637" s="36"/>
      <c r="AE637" s="36"/>
      <c r="AF637" s="36"/>
      <c r="AG637" s="36"/>
      <c r="AH637" s="36"/>
      <c r="AI637" s="36"/>
    </row>
    <row r="638" spans="1:35" x14ac:dyDescent="0.2">
      <c r="A638" s="36"/>
      <c r="B638" s="3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  <c r="AA638" s="36"/>
      <c r="AB638" s="36"/>
      <c r="AC638" s="36"/>
      <c r="AD638" s="36"/>
      <c r="AE638" s="36"/>
      <c r="AF638" s="36"/>
      <c r="AG638" s="36"/>
      <c r="AH638" s="36"/>
      <c r="AI638" s="36"/>
    </row>
    <row r="639" spans="1:35" x14ac:dyDescent="0.2">
      <c r="A639" s="36"/>
      <c r="B639" s="3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  <c r="AA639" s="36"/>
      <c r="AB639" s="36"/>
      <c r="AC639" s="36"/>
      <c r="AD639" s="36"/>
      <c r="AE639" s="36"/>
      <c r="AF639" s="36"/>
      <c r="AG639" s="36"/>
      <c r="AH639" s="36"/>
      <c r="AI639" s="36"/>
    </row>
    <row r="640" spans="1:35" x14ac:dyDescent="0.2">
      <c r="A640" s="36"/>
      <c r="B640" s="3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  <c r="AA640" s="36"/>
      <c r="AB640" s="36"/>
      <c r="AC640" s="36"/>
      <c r="AD640" s="36"/>
      <c r="AE640" s="36"/>
      <c r="AF640" s="36"/>
      <c r="AG640" s="36"/>
      <c r="AH640" s="36"/>
      <c r="AI640" s="36"/>
    </row>
    <row r="641" spans="1:35" x14ac:dyDescent="0.2">
      <c r="A641" s="36"/>
      <c r="B641" s="3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  <c r="AA641" s="36"/>
      <c r="AB641" s="36"/>
      <c r="AC641" s="36"/>
      <c r="AD641" s="36"/>
      <c r="AE641" s="36"/>
      <c r="AF641" s="36"/>
      <c r="AG641" s="36"/>
      <c r="AH641" s="36"/>
      <c r="AI641" s="36"/>
    </row>
    <row r="642" spans="1:35" x14ac:dyDescent="0.2">
      <c r="A642" s="36"/>
      <c r="B642" s="3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  <c r="AA642" s="36"/>
      <c r="AB642" s="36"/>
      <c r="AC642" s="36"/>
      <c r="AD642" s="36"/>
      <c r="AE642" s="36"/>
      <c r="AF642" s="36"/>
      <c r="AG642" s="36"/>
      <c r="AH642" s="36"/>
      <c r="AI642" s="36"/>
    </row>
    <row r="643" spans="1:35" x14ac:dyDescent="0.2">
      <c r="A643" s="36"/>
      <c r="B643" s="3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  <c r="AA643" s="36"/>
      <c r="AB643" s="36"/>
      <c r="AC643" s="36"/>
      <c r="AD643" s="36"/>
      <c r="AE643" s="36"/>
      <c r="AF643" s="36"/>
      <c r="AG643" s="36"/>
      <c r="AH643" s="36"/>
      <c r="AI643" s="36"/>
    </row>
    <row r="644" spans="1:35" x14ac:dyDescent="0.2">
      <c r="A644" s="36"/>
      <c r="B644" s="3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  <c r="AA644" s="36"/>
      <c r="AB644" s="36"/>
      <c r="AC644" s="36"/>
      <c r="AD644" s="36"/>
      <c r="AE644" s="36"/>
      <c r="AF644" s="36"/>
      <c r="AG644" s="36"/>
      <c r="AH644" s="36"/>
      <c r="AI644" s="36"/>
    </row>
    <row r="645" spans="1:35" x14ac:dyDescent="0.2">
      <c r="A645" s="36"/>
      <c r="B645" s="3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  <c r="AA645" s="36"/>
      <c r="AB645" s="36"/>
      <c r="AC645" s="36"/>
      <c r="AD645" s="36"/>
      <c r="AE645" s="36"/>
      <c r="AF645" s="36"/>
      <c r="AG645" s="36"/>
      <c r="AH645" s="36"/>
      <c r="AI645" s="36"/>
    </row>
    <row r="646" spans="1:35" x14ac:dyDescent="0.2">
      <c r="A646" s="36"/>
      <c r="B646" s="3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  <c r="AA646" s="36"/>
      <c r="AB646" s="36"/>
      <c r="AC646" s="36"/>
      <c r="AD646" s="36"/>
      <c r="AE646" s="36"/>
      <c r="AF646" s="36"/>
      <c r="AG646" s="36"/>
      <c r="AH646" s="36"/>
      <c r="AI646" s="36"/>
    </row>
    <row r="647" spans="1:35" x14ac:dyDescent="0.2">
      <c r="A647" s="36"/>
      <c r="B647" s="3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  <c r="AA647" s="36"/>
      <c r="AB647" s="36"/>
      <c r="AC647" s="36"/>
      <c r="AD647" s="36"/>
      <c r="AE647" s="36"/>
      <c r="AF647" s="36"/>
      <c r="AG647" s="36"/>
      <c r="AH647" s="36"/>
      <c r="AI647" s="36"/>
    </row>
    <row r="648" spans="1:35" x14ac:dyDescent="0.2">
      <c r="A648" s="36"/>
      <c r="B648" s="3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  <c r="AA648" s="36"/>
      <c r="AB648" s="36"/>
      <c r="AC648" s="36"/>
      <c r="AD648" s="36"/>
      <c r="AE648" s="36"/>
      <c r="AF648" s="36"/>
      <c r="AG648" s="36"/>
      <c r="AH648" s="36"/>
      <c r="AI648" s="36"/>
    </row>
    <row r="649" spans="1:35" x14ac:dyDescent="0.2">
      <c r="A649" s="36"/>
      <c r="B649" s="3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  <c r="AA649" s="36"/>
      <c r="AB649" s="36"/>
      <c r="AC649" s="36"/>
      <c r="AD649" s="36"/>
      <c r="AE649" s="36"/>
      <c r="AF649" s="36"/>
      <c r="AG649" s="36"/>
      <c r="AH649" s="36"/>
      <c r="AI649" s="36"/>
    </row>
    <row r="650" spans="1:35" x14ac:dyDescent="0.2">
      <c r="A650" s="36"/>
      <c r="B650" s="3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  <c r="AA650" s="36"/>
      <c r="AB650" s="36"/>
      <c r="AC650" s="36"/>
      <c r="AD650" s="36"/>
      <c r="AE650" s="36"/>
      <c r="AF650" s="36"/>
      <c r="AG650" s="36"/>
      <c r="AH650" s="36"/>
      <c r="AI650" s="36"/>
    </row>
    <row r="651" spans="1:35" x14ac:dyDescent="0.2">
      <c r="A651" s="36"/>
      <c r="B651" s="3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  <c r="AA651" s="36"/>
      <c r="AB651" s="36"/>
      <c r="AC651" s="36"/>
      <c r="AD651" s="36"/>
      <c r="AE651" s="36"/>
      <c r="AF651" s="36"/>
      <c r="AG651" s="36"/>
      <c r="AH651" s="36"/>
      <c r="AI651" s="36"/>
    </row>
    <row r="652" spans="1:35" x14ac:dyDescent="0.2">
      <c r="A652" s="36"/>
      <c r="B652" s="3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  <c r="AA652" s="36"/>
      <c r="AB652" s="36"/>
      <c r="AC652" s="36"/>
      <c r="AD652" s="36"/>
      <c r="AE652" s="36"/>
      <c r="AF652" s="36"/>
      <c r="AG652" s="36"/>
      <c r="AH652" s="36"/>
      <c r="AI652" s="36"/>
    </row>
    <row r="653" spans="1:35" x14ac:dyDescent="0.2">
      <c r="A653" s="36"/>
      <c r="B653" s="3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  <c r="AA653" s="36"/>
      <c r="AB653" s="36"/>
      <c r="AC653" s="36"/>
      <c r="AD653" s="36"/>
      <c r="AE653" s="36"/>
      <c r="AF653" s="36"/>
      <c r="AG653" s="36"/>
      <c r="AH653" s="36"/>
      <c r="AI653" s="36"/>
    </row>
    <row r="654" spans="1:35" x14ac:dyDescent="0.2">
      <c r="A654" s="36"/>
      <c r="B654" s="3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  <c r="AA654" s="36"/>
      <c r="AB654" s="36"/>
      <c r="AC654" s="36"/>
      <c r="AD654" s="36"/>
      <c r="AE654" s="36"/>
      <c r="AF654" s="36"/>
      <c r="AG654" s="36"/>
      <c r="AH654" s="36"/>
      <c r="AI654" s="36"/>
    </row>
    <row r="655" spans="1:35" x14ac:dyDescent="0.2">
      <c r="A655" s="36"/>
      <c r="B655" s="3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  <c r="AA655" s="36"/>
      <c r="AB655" s="36"/>
      <c r="AC655" s="36"/>
      <c r="AD655" s="36"/>
      <c r="AE655" s="36"/>
      <c r="AF655" s="36"/>
      <c r="AG655" s="36"/>
      <c r="AH655" s="36"/>
      <c r="AI655" s="36"/>
    </row>
    <row r="656" spans="1:35" x14ac:dyDescent="0.2">
      <c r="A656" s="36"/>
      <c r="B656" s="3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  <c r="AA656" s="36"/>
      <c r="AB656" s="36"/>
      <c r="AC656" s="36"/>
      <c r="AD656" s="36"/>
      <c r="AE656" s="36"/>
      <c r="AF656" s="36"/>
      <c r="AG656" s="36"/>
      <c r="AH656" s="36"/>
      <c r="AI656" s="36"/>
    </row>
    <row r="657" spans="1:35" x14ac:dyDescent="0.2">
      <c r="A657" s="36"/>
      <c r="B657" s="3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  <c r="AA657" s="36"/>
      <c r="AB657" s="36"/>
      <c r="AC657" s="36"/>
      <c r="AD657" s="36"/>
      <c r="AE657" s="36"/>
      <c r="AF657" s="36"/>
      <c r="AG657" s="36"/>
      <c r="AH657" s="36"/>
      <c r="AI657" s="36"/>
    </row>
    <row r="658" spans="1:35" x14ac:dyDescent="0.2">
      <c r="A658" s="36"/>
      <c r="B658" s="3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  <c r="AA658" s="36"/>
      <c r="AB658" s="36"/>
      <c r="AC658" s="36"/>
      <c r="AD658" s="36"/>
      <c r="AE658" s="36"/>
      <c r="AF658" s="36"/>
      <c r="AG658" s="36"/>
      <c r="AH658" s="36"/>
      <c r="AI658" s="36"/>
    </row>
    <row r="659" spans="1:35" x14ac:dyDescent="0.2">
      <c r="A659" s="36"/>
      <c r="B659" s="3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  <c r="AA659" s="36"/>
      <c r="AB659" s="36"/>
      <c r="AC659" s="36"/>
      <c r="AD659" s="36"/>
      <c r="AE659" s="36"/>
      <c r="AF659" s="36"/>
      <c r="AG659" s="36"/>
      <c r="AH659" s="36"/>
      <c r="AI659" s="36"/>
    </row>
    <row r="660" spans="1:35" x14ac:dyDescent="0.2">
      <c r="A660" s="36"/>
      <c r="B660" s="3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  <c r="AA660" s="36"/>
      <c r="AB660" s="36"/>
      <c r="AC660" s="36"/>
      <c r="AD660" s="36"/>
      <c r="AE660" s="36"/>
      <c r="AF660" s="36"/>
      <c r="AG660" s="36"/>
      <c r="AH660" s="36"/>
      <c r="AI660" s="36"/>
    </row>
    <row r="661" spans="1:35" x14ac:dyDescent="0.2">
      <c r="A661" s="36"/>
      <c r="B661" s="3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  <c r="AA661" s="36"/>
      <c r="AB661" s="36"/>
      <c r="AC661" s="36"/>
      <c r="AD661" s="36"/>
      <c r="AE661" s="36"/>
      <c r="AF661" s="36"/>
      <c r="AG661" s="36"/>
      <c r="AH661" s="36"/>
      <c r="AI661" s="36"/>
    </row>
    <row r="662" spans="1:35" x14ac:dyDescent="0.2">
      <c r="A662" s="36"/>
      <c r="B662" s="3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  <c r="AA662" s="36"/>
      <c r="AB662" s="36"/>
      <c r="AC662" s="36"/>
      <c r="AD662" s="36"/>
      <c r="AE662" s="36"/>
      <c r="AF662" s="36"/>
      <c r="AG662" s="36"/>
      <c r="AH662" s="36"/>
      <c r="AI662" s="36"/>
    </row>
    <row r="663" spans="1:35" x14ac:dyDescent="0.2">
      <c r="A663" s="36"/>
      <c r="B663" s="3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  <c r="AA663" s="36"/>
      <c r="AB663" s="36"/>
      <c r="AC663" s="36"/>
      <c r="AD663" s="36"/>
      <c r="AE663" s="36"/>
      <c r="AF663" s="36"/>
      <c r="AG663" s="36"/>
      <c r="AH663" s="36"/>
      <c r="AI663" s="36"/>
    </row>
    <row r="664" spans="1:35" x14ac:dyDescent="0.2">
      <c r="A664" s="36"/>
      <c r="B664" s="3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  <c r="AA664" s="36"/>
      <c r="AB664" s="36"/>
      <c r="AC664" s="36"/>
      <c r="AD664" s="36"/>
      <c r="AE664" s="36"/>
      <c r="AF664" s="36"/>
      <c r="AG664" s="36"/>
      <c r="AH664" s="36"/>
      <c r="AI664" s="36"/>
    </row>
    <row r="665" spans="1:35" x14ac:dyDescent="0.2">
      <c r="A665" s="36"/>
      <c r="B665" s="3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  <c r="AA665" s="36"/>
      <c r="AB665" s="36"/>
      <c r="AC665" s="36"/>
      <c r="AD665" s="36"/>
      <c r="AE665" s="36"/>
      <c r="AF665" s="36"/>
      <c r="AG665" s="36"/>
      <c r="AH665" s="36"/>
      <c r="AI665" s="36"/>
    </row>
    <row r="666" spans="1:35" x14ac:dyDescent="0.2">
      <c r="A666" s="36"/>
      <c r="B666" s="3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  <c r="AA666" s="36"/>
      <c r="AB666" s="36"/>
      <c r="AC666" s="36"/>
      <c r="AD666" s="36"/>
      <c r="AE666" s="36"/>
      <c r="AF666" s="36"/>
      <c r="AG666" s="36"/>
      <c r="AH666" s="36"/>
      <c r="AI666" s="36"/>
    </row>
    <row r="667" spans="1:35" x14ac:dyDescent="0.2">
      <c r="A667" s="36"/>
      <c r="B667" s="3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  <c r="AA667" s="36"/>
      <c r="AB667" s="36"/>
      <c r="AC667" s="36"/>
      <c r="AD667" s="36"/>
      <c r="AE667" s="36"/>
      <c r="AF667" s="36"/>
      <c r="AG667" s="36"/>
      <c r="AH667" s="36"/>
      <c r="AI667" s="36"/>
    </row>
    <row r="668" spans="1:35" x14ac:dyDescent="0.2">
      <c r="A668" s="36"/>
      <c r="B668" s="3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  <c r="AA668" s="36"/>
      <c r="AB668" s="36"/>
      <c r="AC668" s="36"/>
      <c r="AD668" s="36"/>
      <c r="AE668" s="36"/>
      <c r="AF668" s="36"/>
      <c r="AG668" s="36"/>
      <c r="AH668" s="36"/>
      <c r="AI668" s="36"/>
    </row>
    <row r="669" spans="1:35" x14ac:dyDescent="0.2">
      <c r="A669" s="36"/>
      <c r="B669" s="3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  <c r="AA669" s="36"/>
      <c r="AB669" s="36"/>
      <c r="AC669" s="36"/>
      <c r="AD669" s="36"/>
      <c r="AE669" s="36"/>
      <c r="AF669" s="36"/>
      <c r="AG669" s="36"/>
      <c r="AH669" s="36"/>
      <c r="AI669" s="36"/>
    </row>
    <row r="670" spans="1:35" x14ac:dyDescent="0.2">
      <c r="A670" s="36"/>
      <c r="B670" s="3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  <c r="AA670" s="36"/>
      <c r="AB670" s="36"/>
      <c r="AC670" s="36"/>
      <c r="AD670" s="36"/>
      <c r="AE670" s="36"/>
      <c r="AF670" s="36"/>
      <c r="AG670" s="36"/>
      <c r="AH670" s="36"/>
      <c r="AI670" s="36"/>
    </row>
    <row r="671" spans="1:35" x14ac:dyDescent="0.2">
      <c r="A671" s="36"/>
      <c r="B671" s="3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  <c r="AA671" s="36"/>
      <c r="AB671" s="36"/>
      <c r="AC671" s="36"/>
      <c r="AD671" s="36"/>
      <c r="AE671" s="36"/>
      <c r="AF671" s="36"/>
      <c r="AG671" s="36"/>
      <c r="AH671" s="36"/>
      <c r="AI671" s="36"/>
    </row>
    <row r="672" spans="1:35" x14ac:dyDescent="0.2">
      <c r="A672" s="36"/>
      <c r="B672" s="3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  <c r="AA672" s="36"/>
      <c r="AB672" s="36"/>
      <c r="AC672" s="36"/>
      <c r="AD672" s="36"/>
      <c r="AE672" s="36"/>
      <c r="AF672" s="36"/>
      <c r="AG672" s="36"/>
      <c r="AH672" s="36"/>
      <c r="AI672" s="36"/>
    </row>
    <row r="673" spans="1:35" x14ac:dyDescent="0.2">
      <c r="A673" s="36"/>
      <c r="B673" s="3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  <c r="AA673" s="36"/>
      <c r="AB673" s="36"/>
      <c r="AC673" s="36"/>
      <c r="AD673" s="36"/>
      <c r="AE673" s="36"/>
      <c r="AF673" s="36"/>
      <c r="AG673" s="36"/>
      <c r="AH673" s="36"/>
      <c r="AI673" s="36"/>
    </row>
    <row r="674" spans="1:35" x14ac:dyDescent="0.2">
      <c r="A674" s="36"/>
      <c r="B674" s="3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  <c r="AA674" s="36"/>
      <c r="AB674" s="36"/>
      <c r="AC674" s="36"/>
      <c r="AD674" s="36"/>
      <c r="AE674" s="36"/>
      <c r="AF674" s="36"/>
      <c r="AG674" s="36"/>
      <c r="AH674" s="36"/>
      <c r="AI674" s="36"/>
    </row>
    <row r="675" spans="1:35" x14ac:dyDescent="0.2">
      <c r="A675" s="36"/>
      <c r="B675" s="3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  <c r="AA675" s="36"/>
      <c r="AB675" s="36"/>
      <c r="AC675" s="36"/>
      <c r="AD675" s="36"/>
      <c r="AE675" s="36"/>
      <c r="AF675" s="36"/>
      <c r="AG675" s="36"/>
      <c r="AH675" s="36"/>
      <c r="AI675" s="36"/>
    </row>
    <row r="676" spans="1:35" x14ac:dyDescent="0.2">
      <c r="A676" s="36"/>
      <c r="B676" s="3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  <c r="AA676" s="36"/>
      <c r="AB676" s="36"/>
      <c r="AC676" s="36"/>
      <c r="AD676" s="36"/>
      <c r="AE676" s="36"/>
      <c r="AF676" s="36"/>
      <c r="AG676" s="36"/>
      <c r="AH676" s="36"/>
      <c r="AI676" s="36"/>
    </row>
    <row r="677" spans="1:35" x14ac:dyDescent="0.2">
      <c r="A677" s="36"/>
      <c r="B677" s="3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  <c r="AA677" s="36"/>
      <c r="AB677" s="36"/>
      <c r="AC677" s="36"/>
      <c r="AD677" s="36"/>
      <c r="AE677" s="36"/>
      <c r="AF677" s="36"/>
      <c r="AG677" s="36"/>
      <c r="AH677" s="36"/>
      <c r="AI677" s="36"/>
    </row>
    <row r="678" spans="1:35" x14ac:dyDescent="0.2">
      <c r="A678" s="36"/>
      <c r="B678" s="3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  <c r="AA678" s="36"/>
      <c r="AB678" s="36"/>
      <c r="AC678" s="36"/>
      <c r="AD678" s="36"/>
      <c r="AE678" s="36"/>
      <c r="AF678" s="36"/>
      <c r="AG678" s="36"/>
      <c r="AH678" s="36"/>
      <c r="AI678" s="36"/>
    </row>
    <row r="679" spans="1:35" x14ac:dyDescent="0.2">
      <c r="A679" s="36"/>
      <c r="B679" s="3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  <c r="AA679" s="36"/>
      <c r="AB679" s="36"/>
      <c r="AC679" s="36"/>
      <c r="AD679" s="36"/>
      <c r="AE679" s="36"/>
      <c r="AF679" s="36"/>
      <c r="AG679" s="36"/>
      <c r="AH679" s="36"/>
      <c r="AI679" s="36"/>
    </row>
    <row r="680" spans="1:35" x14ac:dyDescent="0.2">
      <c r="A680" s="36"/>
      <c r="B680" s="3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  <c r="AA680" s="36"/>
      <c r="AB680" s="36"/>
      <c r="AC680" s="36"/>
      <c r="AD680" s="36"/>
      <c r="AE680" s="36"/>
      <c r="AF680" s="36"/>
      <c r="AG680" s="36"/>
      <c r="AH680" s="36"/>
      <c r="AI680" s="36"/>
    </row>
    <row r="681" spans="1:35" x14ac:dyDescent="0.2">
      <c r="A681" s="36"/>
      <c r="B681" s="3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  <c r="AA681" s="36"/>
      <c r="AB681" s="36"/>
      <c r="AC681" s="36"/>
      <c r="AD681" s="36"/>
      <c r="AE681" s="36"/>
      <c r="AF681" s="36"/>
      <c r="AG681" s="36"/>
      <c r="AH681" s="36"/>
      <c r="AI681" s="36"/>
    </row>
    <row r="682" spans="1:35" x14ac:dyDescent="0.2">
      <c r="A682" s="36"/>
      <c r="B682" s="3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  <c r="AA682" s="36"/>
      <c r="AB682" s="36"/>
      <c r="AC682" s="36"/>
      <c r="AD682" s="36"/>
      <c r="AE682" s="36"/>
      <c r="AF682" s="36"/>
      <c r="AG682" s="36"/>
      <c r="AH682" s="36"/>
      <c r="AI682" s="36"/>
    </row>
    <row r="683" spans="1:35" x14ac:dyDescent="0.2">
      <c r="A683" s="36"/>
      <c r="B683" s="3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  <c r="AA683" s="36"/>
      <c r="AB683" s="36"/>
      <c r="AC683" s="36"/>
      <c r="AD683" s="36"/>
      <c r="AE683" s="36"/>
      <c r="AF683" s="36"/>
      <c r="AG683" s="36"/>
      <c r="AH683" s="36"/>
      <c r="AI683" s="36"/>
    </row>
    <row r="684" spans="1:35" x14ac:dyDescent="0.2">
      <c r="A684" s="36"/>
      <c r="B684" s="3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  <c r="AA684" s="36"/>
      <c r="AB684" s="36"/>
      <c r="AC684" s="36"/>
      <c r="AD684" s="36"/>
      <c r="AE684" s="36"/>
      <c r="AF684" s="36"/>
      <c r="AG684" s="36"/>
      <c r="AH684" s="36"/>
      <c r="AI684" s="36"/>
    </row>
    <row r="685" spans="1:35" x14ac:dyDescent="0.2">
      <c r="A685" s="36"/>
      <c r="B685" s="3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  <c r="AA685" s="36"/>
      <c r="AB685" s="36"/>
      <c r="AC685" s="36"/>
      <c r="AD685" s="36"/>
      <c r="AE685" s="36"/>
      <c r="AF685" s="36"/>
      <c r="AG685" s="36"/>
      <c r="AH685" s="36"/>
      <c r="AI685" s="36"/>
    </row>
    <row r="686" spans="1:35" x14ac:dyDescent="0.2">
      <c r="A686" s="36"/>
      <c r="B686" s="3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  <c r="AA686" s="36"/>
      <c r="AB686" s="36"/>
      <c r="AC686" s="36"/>
      <c r="AD686" s="36"/>
      <c r="AE686" s="36"/>
      <c r="AF686" s="36"/>
      <c r="AG686" s="36"/>
      <c r="AH686" s="36"/>
      <c r="AI686" s="36"/>
    </row>
    <row r="687" spans="1:35" x14ac:dyDescent="0.2">
      <c r="A687" s="36"/>
      <c r="B687" s="3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  <c r="AA687" s="36"/>
      <c r="AB687" s="36"/>
      <c r="AC687" s="36"/>
      <c r="AD687" s="36"/>
      <c r="AE687" s="36"/>
      <c r="AF687" s="36"/>
      <c r="AG687" s="36"/>
      <c r="AH687" s="36"/>
      <c r="AI687" s="36"/>
    </row>
    <row r="688" spans="1:35" x14ac:dyDescent="0.2">
      <c r="A688" s="36"/>
      <c r="B688" s="3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  <c r="AA688" s="36"/>
      <c r="AB688" s="36"/>
      <c r="AC688" s="36"/>
      <c r="AD688" s="36"/>
      <c r="AE688" s="36"/>
      <c r="AF688" s="36"/>
      <c r="AG688" s="36"/>
      <c r="AH688" s="36"/>
      <c r="AI688" s="36"/>
    </row>
    <row r="689" spans="1:35" x14ac:dyDescent="0.2">
      <c r="A689" s="36"/>
      <c r="B689" s="3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  <c r="AA689" s="36"/>
      <c r="AB689" s="36"/>
      <c r="AC689" s="36"/>
      <c r="AD689" s="36"/>
      <c r="AE689" s="36"/>
      <c r="AF689" s="36"/>
      <c r="AG689" s="36"/>
      <c r="AH689" s="36"/>
      <c r="AI689" s="36"/>
    </row>
    <row r="690" spans="1:35" x14ac:dyDescent="0.2">
      <c r="A690" s="36"/>
      <c r="B690" s="3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  <c r="AA690" s="36"/>
      <c r="AB690" s="36"/>
      <c r="AC690" s="36"/>
      <c r="AD690" s="36"/>
      <c r="AE690" s="36"/>
      <c r="AF690" s="36"/>
      <c r="AG690" s="36"/>
      <c r="AH690" s="36"/>
      <c r="AI690" s="36"/>
    </row>
    <row r="691" spans="1:35" x14ac:dyDescent="0.2">
      <c r="A691" s="36"/>
      <c r="B691" s="3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  <c r="AA691" s="36"/>
      <c r="AB691" s="36"/>
      <c r="AC691" s="36"/>
      <c r="AD691" s="36"/>
      <c r="AE691" s="36"/>
      <c r="AF691" s="36"/>
      <c r="AG691" s="36"/>
      <c r="AH691" s="36"/>
      <c r="AI691" s="36"/>
    </row>
    <row r="692" spans="1:35" x14ac:dyDescent="0.2">
      <c r="A692" s="36"/>
      <c r="B692" s="3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  <c r="AA692" s="36"/>
      <c r="AB692" s="36"/>
      <c r="AC692" s="36"/>
      <c r="AD692" s="36"/>
      <c r="AE692" s="36"/>
      <c r="AF692" s="36"/>
      <c r="AG692" s="36"/>
      <c r="AH692" s="36"/>
      <c r="AI692" s="36"/>
    </row>
    <row r="693" spans="1:35" x14ac:dyDescent="0.2">
      <c r="A693" s="36"/>
      <c r="B693" s="3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  <c r="AA693" s="36"/>
      <c r="AB693" s="36"/>
      <c r="AC693" s="36"/>
      <c r="AD693" s="36"/>
      <c r="AE693" s="36"/>
      <c r="AF693" s="36"/>
      <c r="AG693" s="36"/>
      <c r="AH693" s="36"/>
      <c r="AI693" s="36"/>
    </row>
    <row r="694" spans="1:35" x14ac:dyDescent="0.2">
      <c r="A694" s="36"/>
      <c r="B694" s="3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  <c r="AA694" s="36"/>
      <c r="AB694" s="36"/>
      <c r="AC694" s="36"/>
      <c r="AD694" s="36"/>
      <c r="AE694" s="36"/>
      <c r="AF694" s="36"/>
      <c r="AG694" s="36"/>
      <c r="AH694" s="36"/>
      <c r="AI694" s="36"/>
    </row>
    <row r="695" spans="1:35" x14ac:dyDescent="0.2">
      <c r="A695" s="36"/>
      <c r="B695" s="3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  <c r="AA695" s="36"/>
      <c r="AB695" s="36"/>
      <c r="AC695" s="36"/>
      <c r="AD695" s="36"/>
      <c r="AE695" s="36"/>
      <c r="AF695" s="36"/>
      <c r="AG695" s="36"/>
      <c r="AH695" s="36"/>
      <c r="AI695" s="36"/>
    </row>
    <row r="696" spans="1:35" x14ac:dyDescent="0.2">
      <c r="A696" s="36"/>
      <c r="B696" s="3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  <c r="AA696" s="36"/>
      <c r="AB696" s="36"/>
      <c r="AC696" s="36"/>
      <c r="AD696" s="36"/>
      <c r="AE696" s="36"/>
      <c r="AF696" s="36"/>
      <c r="AG696" s="36"/>
      <c r="AH696" s="36"/>
      <c r="AI696" s="36"/>
    </row>
    <row r="697" spans="1:35" x14ac:dyDescent="0.2">
      <c r="A697" s="36"/>
      <c r="B697" s="3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  <c r="AA697" s="36"/>
      <c r="AB697" s="36"/>
      <c r="AC697" s="36"/>
      <c r="AD697" s="36"/>
      <c r="AE697" s="36"/>
      <c r="AF697" s="36"/>
      <c r="AG697" s="36"/>
      <c r="AH697" s="36"/>
      <c r="AI697" s="36"/>
    </row>
    <row r="698" spans="1:35" x14ac:dyDescent="0.2">
      <c r="A698" s="36"/>
      <c r="B698" s="3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  <c r="AA698" s="36"/>
      <c r="AB698" s="36"/>
      <c r="AC698" s="36"/>
      <c r="AD698" s="36"/>
      <c r="AE698" s="36"/>
      <c r="AF698" s="36"/>
      <c r="AG698" s="36"/>
      <c r="AH698" s="36"/>
      <c r="AI698" s="36"/>
    </row>
    <row r="699" spans="1:35" x14ac:dyDescent="0.2">
      <c r="A699" s="36"/>
      <c r="B699" s="3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  <c r="AA699" s="36"/>
      <c r="AB699" s="36"/>
      <c r="AC699" s="36"/>
      <c r="AD699" s="36"/>
      <c r="AE699" s="36"/>
      <c r="AF699" s="36"/>
      <c r="AG699" s="36"/>
      <c r="AH699" s="36"/>
      <c r="AI699" s="36"/>
    </row>
    <row r="700" spans="1:35" x14ac:dyDescent="0.2">
      <c r="A700" s="36"/>
      <c r="B700" s="3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  <c r="AA700" s="36"/>
      <c r="AB700" s="36"/>
      <c r="AC700" s="36"/>
      <c r="AD700" s="36"/>
      <c r="AE700" s="36"/>
      <c r="AF700" s="36"/>
      <c r="AG700" s="36"/>
      <c r="AH700" s="36"/>
      <c r="AI700" s="36"/>
    </row>
    <row r="701" spans="1:35" x14ac:dyDescent="0.2">
      <c r="A701" s="36"/>
      <c r="B701" s="3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  <c r="AA701" s="36"/>
      <c r="AB701" s="36"/>
      <c r="AC701" s="36"/>
      <c r="AD701" s="36"/>
      <c r="AE701" s="36"/>
      <c r="AF701" s="36"/>
      <c r="AG701" s="36"/>
      <c r="AH701" s="36"/>
      <c r="AI701" s="36"/>
    </row>
    <row r="702" spans="1:35" x14ac:dyDescent="0.2">
      <c r="A702" s="36"/>
      <c r="B702" s="3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  <c r="AA702" s="36"/>
      <c r="AB702" s="36"/>
      <c r="AC702" s="36"/>
      <c r="AD702" s="36"/>
      <c r="AE702" s="36"/>
      <c r="AF702" s="36"/>
      <c r="AG702" s="36"/>
      <c r="AH702" s="36"/>
      <c r="AI702" s="36"/>
    </row>
    <row r="703" spans="1:35" x14ac:dyDescent="0.2">
      <c r="A703" s="36"/>
      <c r="B703" s="3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  <c r="AA703" s="36"/>
      <c r="AB703" s="36"/>
      <c r="AC703" s="36"/>
      <c r="AD703" s="36"/>
      <c r="AE703" s="36"/>
      <c r="AF703" s="36"/>
      <c r="AG703" s="36"/>
      <c r="AH703" s="36"/>
      <c r="AI703" s="36"/>
    </row>
    <row r="704" spans="1:35" x14ac:dyDescent="0.2">
      <c r="A704" s="36"/>
      <c r="B704" s="3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  <c r="AA704" s="36"/>
      <c r="AB704" s="36"/>
      <c r="AC704" s="36"/>
      <c r="AD704" s="36"/>
      <c r="AE704" s="36"/>
      <c r="AF704" s="36"/>
      <c r="AG704" s="36"/>
      <c r="AH704" s="36"/>
      <c r="AI704" s="36"/>
    </row>
    <row r="705" spans="1:35" x14ac:dyDescent="0.2">
      <c r="A705" s="36"/>
      <c r="B705" s="3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  <c r="AA705" s="36"/>
      <c r="AB705" s="36"/>
      <c r="AC705" s="36"/>
      <c r="AD705" s="36"/>
      <c r="AE705" s="36"/>
      <c r="AF705" s="36"/>
      <c r="AG705" s="36"/>
      <c r="AH705" s="36"/>
      <c r="AI705" s="36"/>
    </row>
    <row r="706" spans="1:35" x14ac:dyDescent="0.2">
      <c r="A706" s="36"/>
      <c r="B706" s="3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  <c r="AA706" s="36"/>
      <c r="AB706" s="36"/>
      <c r="AC706" s="36"/>
      <c r="AD706" s="36"/>
      <c r="AE706" s="36"/>
      <c r="AF706" s="36"/>
      <c r="AG706" s="36"/>
      <c r="AH706" s="36"/>
      <c r="AI706" s="36"/>
    </row>
    <row r="707" spans="1:35" x14ac:dyDescent="0.2">
      <c r="A707" s="36"/>
      <c r="B707" s="3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  <c r="AA707" s="36"/>
      <c r="AB707" s="36"/>
      <c r="AC707" s="36"/>
      <c r="AD707" s="36"/>
      <c r="AE707" s="36"/>
      <c r="AF707" s="36"/>
      <c r="AG707" s="36"/>
      <c r="AH707" s="36"/>
      <c r="AI707" s="36"/>
    </row>
    <row r="708" spans="1:35" x14ac:dyDescent="0.2">
      <c r="A708" s="36"/>
      <c r="B708" s="3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  <c r="AA708" s="36"/>
      <c r="AB708" s="36"/>
      <c r="AC708" s="36"/>
      <c r="AD708" s="36"/>
      <c r="AE708" s="36"/>
      <c r="AF708" s="36"/>
      <c r="AG708" s="36"/>
      <c r="AH708" s="36"/>
      <c r="AI708" s="36"/>
    </row>
    <row r="709" spans="1:35" x14ac:dyDescent="0.2">
      <c r="A709" s="36"/>
      <c r="B709" s="3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  <c r="AA709" s="36"/>
      <c r="AB709" s="36"/>
      <c r="AC709" s="36"/>
      <c r="AD709" s="36"/>
      <c r="AE709" s="36"/>
      <c r="AF709" s="36"/>
      <c r="AG709" s="36"/>
      <c r="AH709" s="36"/>
      <c r="AI709" s="36"/>
    </row>
    <row r="710" spans="1:35" x14ac:dyDescent="0.2">
      <c r="A710" s="36"/>
      <c r="B710" s="3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  <c r="AA710" s="36"/>
      <c r="AB710" s="36"/>
      <c r="AC710" s="36"/>
      <c r="AD710" s="36"/>
      <c r="AE710" s="36"/>
      <c r="AF710" s="36"/>
      <c r="AG710" s="36"/>
      <c r="AH710" s="36"/>
      <c r="AI710" s="36"/>
    </row>
    <row r="711" spans="1:35" x14ac:dyDescent="0.2">
      <c r="A711" s="36"/>
      <c r="B711" s="3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  <c r="AA711" s="36"/>
      <c r="AB711" s="36"/>
      <c r="AC711" s="36"/>
      <c r="AD711" s="36"/>
      <c r="AE711" s="36"/>
      <c r="AF711" s="36"/>
      <c r="AG711" s="36"/>
      <c r="AH711" s="36"/>
      <c r="AI711" s="36"/>
    </row>
    <row r="712" spans="1:35" x14ac:dyDescent="0.2">
      <c r="A712" s="36"/>
      <c r="B712" s="3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  <c r="AA712" s="36"/>
      <c r="AB712" s="36"/>
      <c r="AC712" s="36"/>
      <c r="AD712" s="36"/>
      <c r="AE712" s="36"/>
      <c r="AF712" s="36"/>
      <c r="AG712" s="36"/>
      <c r="AH712" s="36"/>
      <c r="AI712" s="36"/>
    </row>
    <row r="713" spans="1:35" x14ac:dyDescent="0.2">
      <c r="A713" s="36"/>
      <c r="B713" s="3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  <c r="AA713" s="36"/>
      <c r="AB713" s="36"/>
      <c r="AC713" s="36"/>
      <c r="AD713" s="36"/>
      <c r="AE713" s="36"/>
      <c r="AF713" s="36"/>
      <c r="AG713" s="36"/>
      <c r="AH713" s="36"/>
      <c r="AI713" s="36"/>
    </row>
    <row r="714" spans="1:35" x14ac:dyDescent="0.2">
      <c r="A714" s="36"/>
      <c r="B714" s="3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  <c r="AA714" s="36"/>
      <c r="AB714" s="36"/>
      <c r="AC714" s="36"/>
      <c r="AD714" s="36"/>
      <c r="AE714" s="36"/>
      <c r="AF714" s="36"/>
      <c r="AG714" s="36"/>
      <c r="AH714" s="36"/>
      <c r="AI714" s="36"/>
    </row>
    <row r="715" spans="1:35" x14ac:dyDescent="0.2">
      <c r="A715" s="36"/>
      <c r="B715" s="3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  <c r="AA715" s="36"/>
      <c r="AB715" s="36"/>
      <c r="AC715" s="36"/>
      <c r="AD715" s="36"/>
      <c r="AE715" s="36"/>
      <c r="AF715" s="36"/>
      <c r="AG715" s="36"/>
      <c r="AH715" s="36"/>
      <c r="AI715" s="36"/>
    </row>
    <row r="716" spans="1:35" x14ac:dyDescent="0.2">
      <c r="A716" s="36"/>
      <c r="B716" s="3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  <c r="AA716" s="36"/>
      <c r="AB716" s="36"/>
      <c r="AC716" s="36"/>
      <c r="AD716" s="36"/>
      <c r="AE716" s="36"/>
      <c r="AF716" s="36"/>
      <c r="AG716" s="36"/>
      <c r="AH716" s="36"/>
      <c r="AI716" s="36"/>
    </row>
    <row r="717" spans="1:35" x14ac:dyDescent="0.2">
      <c r="A717" s="36"/>
      <c r="B717" s="3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  <c r="AA717" s="36"/>
      <c r="AB717" s="36"/>
      <c r="AC717" s="36"/>
      <c r="AD717" s="36"/>
      <c r="AE717" s="36"/>
      <c r="AF717" s="36"/>
      <c r="AG717" s="36"/>
      <c r="AH717" s="36"/>
      <c r="AI717" s="36"/>
    </row>
    <row r="718" spans="1:35" x14ac:dyDescent="0.2">
      <c r="A718" s="36"/>
      <c r="B718" s="3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  <c r="AA718" s="36"/>
      <c r="AB718" s="36"/>
      <c r="AC718" s="36"/>
      <c r="AD718" s="36"/>
      <c r="AE718" s="36"/>
      <c r="AF718" s="36"/>
      <c r="AG718" s="36"/>
      <c r="AH718" s="36"/>
      <c r="AI718" s="36"/>
    </row>
    <row r="719" spans="1:35" x14ac:dyDescent="0.2">
      <c r="A719" s="36"/>
      <c r="B719" s="3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  <c r="AA719" s="36"/>
      <c r="AB719" s="36"/>
      <c r="AC719" s="36"/>
      <c r="AD719" s="36"/>
      <c r="AE719" s="36"/>
      <c r="AF719" s="36"/>
      <c r="AG719" s="36"/>
      <c r="AH719" s="36"/>
      <c r="AI719" s="36"/>
    </row>
    <row r="720" spans="1:35" x14ac:dyDescent="0.2">
      <c r="A720" s="36"/>
      <c r="B720" s="3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  <c r="AA720" s="36"/>
      <c r="AB720" s="36"/>
      <c r="AC720" s="36"/>
      <c r="AD720" s="36"/>
      <c r="AE720" s="36"/>
      <c r="AF720" s="36"/>
      <c r="AG720" s="36"/>
      <c r="AH720" s="36"/>
      <c r="AI720" s="36"/>
    </row>
    <row r="721" spans="1:35" x14ac:dyDescent="0.2">
      <c r="A721" s="36"/>
      <c r="B721" s="3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  <c r="AA721" s="36"/>
      <c r="AB721" s="36"/>
      <c r="AC721" s="36"/>
      <c r="AD721" s="36"/>
      <c r="AE721" s="36"/>
      <c r="AF721" s="36"/>
      <c r="AG721" s="36"/>
      <c r="AH721" s="36"/>
      <c r="AI721" s="36"/>
    </row>
    <row r="722" spans="1:35" x14ac:dyDescent="0.2">
      <c r="A722" s="36"/>
      <c r="B722" s="3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  <c r="AA722" s="36"/>
      <c r="AB722" s="36"/>
      <c r="AC722" s="36"/>
      <c r="AD722" s="36"/>
      <c r="AE722" s="36"/>
      <c r="AF722" s="36"/>
      <c r="AG722" s="36"/>
      <c r="AH722" s="36"/>
      <c r="AI722" s="36"/>
    </row>
    <row r="723" spans="1:35" x14ac:dyDescent="0.2">
      <c r="A723" s="36"/>
      <c r="B723" s="3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  <c r="AA723" s="36"/>
      <c r="AB723" s="36"/>
      <c r="AC723" s="36"/>
      <c r="AD723" s="36"/>
      <c r="AE723" s="36"/>
      <c r="AF723" s="36"/>
      <c r="AG723" s="36"/>
      <c r="AH723" s="36"/>
      <c r="AI723" s="36"/>
    </row>
    <row r="724" spans="1:35" x14ac:dyDescent="0.2">
      <c r="A724" s="36"/>
      <c r="B724" s="3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  <c r="AA724" s="36"/>
      <c r="AB724" s="36"/>
      <c r="AC724" s="36"/>
      <c r="AD724" s="36"/>
      <c r="AE724" s="36"/>
      <c r="AF724" s="36"/>
      <c r="AG724" s="36"/>
      <c r="AH724" s="36"/>
      <c r="AI724" s="36"/>
    </row>
    <row r="725" spans="1:35" x14ac:dyDescent="0.2">
      <c r="A725" s="36"/>
      <c r="B725" s="3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  <c r="AA725" s="36"/>
      <c r="AB725" s="36"/>
      <c r="AC725" s="36"/>
      <c r="AD725" s="36"/>
      <c r="AE725" s="36"/>
      <c r="AF725" s="36"/>
      <c r="AG725" s="36"/>
      <c r="AH725" s="36"/>
      <c r="AI725" s="36"/>
    </row>
    <row r="726" spans="1:35" x14ac:dyDescent="0.2">
      <c r="A726" s="36"/>
      <c r="B726" s="3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  <c r="AA726" s="36"/>
      <c r="AB726" s="36"/>
      <c r="AC726" s="36"/>
      <c r="AD726" s="36"/>
      <c r="AE726" s="36"/>
      <c r="AF726" s="36"/>
      <c r="AG726" s="36"/>
      <c r="AH726" s="36"/>
      <c r="AI726" s="36"/>
    </row>
    <row r="727" spans="1:35" x14ac:dyDescent="0.2">
      <c r="A727" s="36"/>
      <c r="B727" s="3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  <c r="AA727" s="36"/>
      <c r="AB727" s="36"/>
      <c r="AC727" s="36"/>
      <c r="AD727" s="36"/>
      <c r="AE727" s="36"/>
      <c r="AF727" s="36"/>
      <c r="AG727" s="36"/>
      <c r="AH727" s="36"/>
      <c r="AI727" s="36"/>
    </row>
    <row r="728" spans="1:35" x14ac:dyDescent="0.2">
      <c r="A728" s="36"/>
      <c r="B728" s="3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  <c r="AA728" s="36"/>
      <c r="AB728" s="36"/>
      <c r="AC728" s="36"/>
      <c r="AD728" s="36"/>
      <c r="AE728" s="36"/>
      <c r="AF728" s="36"/>
      <c r="AG728" s="36"/>
      <c r="AH728" s="36"/>
      <c r="AI728" s="36"/>
    </row>
    <row r="729" spans="1:35" x14ac:dyDescent="0.2">
      <c r="A729" s="36"/>
      <c r="B729" s="3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  <c r="AA729" s="36"/>
      <c r="AB729" s="36"/>
      <c r="AC729" s="36"/>
      <c r="AD729" s="36"/>
      <c r="AE729" s="36"/>
      <c r="AF729" s="36"/>
      <c r="AG729" s="36"/>
      <c r="AH729" s="36"/>
      <c r="AI729" s="36"/>
    </row>
    <row r="730" spans="1:35" x14ac:dyDescent="0.2">
      <c r="A730" s="36"/>
      <c r="B730" s="3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  <c r="AA730" s="36"/>
      <c r="AB730" s="36"/>
      <c r="AC730" s="36"/>
      <c r="AD730" s="36"/>
      <c r="AE730" s="36"/>
      <c r="AF730" s="36"/>
      <c r="AG730" s="36"/>
      <c r="AH730" s="36"/>
      <c r="AI730" s="36"/>
    </row>
    <row r="731" spans="1:35" x14ac:dyDescent="0.2">
      <c r="A731" s="36"/>
      <c r="B731" s="3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  <c r="AA731" s="36"/>
      <c r="AB731" s="36"/>
      <c r="AC731" s="36"/>
      <c r="AD731" s="36"/>
      <c r="AE731" s="36"/>
      <c r="AF731" s="36"/>
      <c r="AG731" s="36"/>
      <c r="AH731" s="36"/>
      <c r="AI731" s="36"/>
    </row>
    <row r="732" spans="1:35" x14ac:dyDescent="0.2">
      <c r="A732" s="36"/>
      <c r="B732" s="3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  <c r="AA732" s="36"/>
      <c r="AB732" s="36"/>
      <c r="AC732" s="36"/>
      <c r="AD732" s="36"/>
      <c r="AE732" s="36"/>
      <c r="AF732" s="36"/>
      <c r="AG732" s="36"/>
      <c r="AH732" s="36"/>
      <c r="AI732" s="36"/>
    </row>
    <row r="733" spans="1:35" x14ac:dyDescent="0.2">
      <c r="A733" s="36"/>
      <c r="B733" s="3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  <c r="AA733" s="36"/>
      <c r="AB733" s="36"/>
      <c r="AC733" s="36"/>
      <c r="AD733" s="36"/>
      <c r="AE733" s="36"/>
      <c r="AF733" s="36"/>
      <c r="AG733" s="36"/>
      <c r="AH733" s="36"/>
      <c r="AI733" s="36"/>
    </row>
    <row r="734" spans="1:35" x14ac:dyDescent="0.2">
      <c r="A734" s="36"/>
      <c r="B734" s="3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  <c r="AA734" s="36"/>
      <c r="AB734" s="36"/>
      <c r="AC734" s="36"/>
      <c r="AD734" s="36"/>
      <c r="AE734" s="36"/>
      <c r="AF734" s="36"/>
      <c r="AG734" s="36"/>
      <c r="AH734" s="36"/>
      <c r="AI734" s="36"/>
    </row>
    <row r="735" spans="1:35" x14ac:dyDescent="0.2">
      <c r="A735" s="36"/>
      <c r="B735" s="3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  <c r="AA735" s="36"/>
      <c r="AB735" s="36"/>
      <c r="AC735" s="36"/>
      <c r="AD735" s="36"/>
      <c r="AE735" s="36"/>
      <c r="AF735" s="36"/>
      <c r="AG735" s="36"/>
      <c r="AH735" s="36"/>
      <c r="AI735" s="36"/>
    </row>
    <row r="736" spans="1:35" x14ac:dyDescent="0.2">
      <c r="A736" s="36"/>
      <c r="B736" s="3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  <c r="AA736" s="36"/>
      <c r="AB736" s="36"/>
      <c r="AC736" s="36"/>
      <c r="AD736" s="36"/>
      <c r="AE736" s="36"/>
      <c r="AF736" s="36"/>
      <c r="AG736" s="36"/>
      <c r="AH736" s="36"/>
      <c r="AI736" s="36"/>
    </row>
    <row r="737" spans="1:35" x14ac:dyDescent="0.2">
      <c r="A737" s="36"/>
      <c r="B737" s="3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  <c r="AA737" s="36"/>
      <c r="AB737" s="36"/>
      <c r="AC737" s="36"/>
      <c r="AD737" s="36"/>
      <c r="AE737" s="36"/>
      <c r="AF737" s="36"/>
      <c r="AG737" s="36"/>
      <c r="AH737" s="36"/>
      <c r="AI737" s="36"/>
    </row>
    <row r="738" spans="1:35" x14ac:dyDescent="0.2">
      <c r="A738" s="36"/>
      <c r="B738" s="3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  <c r="AA738" s="36"/>
      <c r="AB738" s="36"/>
      <c r="AC738" s="36"/>
      <c r="AD738" s="36"/>
      <c r="AE738" s="36"/>
      <c r="AF738" s="36"/>
      <c r="AG738" s="36"/>
      <c r="AH738" s="36"/>
      <c r="AI738" s="36"/>
    </row>
    <row r="739" spans="1:35" x14ac:dyDescent="0.2">
      <c r="A739" s="36"/>
      <c r="B739" s="3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  <c r="AA739" s="36"/>
      <c r="AB739" s="36"/>
      <c r="AC739" s="36"/>
      <c r="AD739" s="36"/>
      <c r="AE739" s="36"/>
      <c r="AF739" s="36"/>
      <c r="AG739" s="36"/>
      <c r="AH739" s="36"/>
      <c r="AI739" s="36"/>
    </row>
    <row r="740" spans="1:35" x14ac:dyDescent="0.2">
      <c r="A740" s="36"/>
      <c r="B740" s="3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  <c r="AA740" s="36"/>
      <c r="AB740" s="36"/>
      <c r="AC740" s="36"/>
      <c r="AD740" s="36"/>
      <c r="AE740" s="36"/>
      <c r="AF740" s="36"/>
      <c r="AG740" s="36"/>
      <c r="AH740" s="36"/>
      <c r="AI740" s="36"/>
    </row>
    <row r="741" spans="1:35" x14ac:dyDescent="0.2">
      <c r="A741" s="36"/>
      <c r="B741" s="3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  <c r="AA741" s="36"/>
      <c r="AB741" s="36"/>
      <c r="AC741" s="36"/>
      <c r="AD741" s="36"/>
      <c r="AE741" s="36"/>
      <c r="AF741" s="36"/>
      <c r="AG741" s="36"/>
      <c r="AH741" s="36"/>
      <c r="AI741" s="36"/>
    </row>
    <row r="742" spans="1:35" x14ac:dyDescent="0.2">
      <c r="A742" s="36"/>
      <c r="B742" s="3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  <c r="AA742" s="36"/>
      <c r="AB742" s="36"/>
      <c r="AC742" s="36"/>
      <c r="AD742" s="36"/>
      <c r="AE742" s="36"/>
      <c r="AF742" s="36"/>
      <c r="AG742" s="36"/>
      <c r="AH742" s="36"/>
      <c r="AI742" s="36"/>
    </row>
    <row r="743" spans="1:35" x14ac:dyDescent="0.2">
      <c r="A743" s="36"/>
      <c r="B743" s="3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  <c r="AA743" s="36"/>
      <c r="AB743" s="36"/>
      <c r="AC743" s="36"/>
      <c r="AD743" s="36"/>
      <c r="AE743" s="36"/>
      <c r="AF743" s="36"/>
      <c r="AG743" s="36"/>
      <c r="AH743" s="36"/>
      <c r="AI743" s="36"/>
    </row>
    <row r="744" spans="1:35" x14ac:dyDescent="0.2">
      <c r="A744" s="36"/>
      <c r="B744" s="3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  <c r="AA744" s="36"/>
      <c r="AB744" s="36"/>
      <c r="AC744" s="36"/>
      <c r="AD744" s="36"/>
      <c r="AE744" s="36"/>
      <c r="AF744" s="36"/>
      <c r="AG744" s="36"/>
      <c r="AH744" s="36"/>
      <c r="AI744" s="36"/>
    </row>
    <row r="745" spans="1:35" x14ac:dyDescent="0.2">
      <c r="A745" s="36"/>
      <c r="B745" s="3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  <c r="AA745" s="36"/>
      <c r="AB745" s="36"/>
      <c r="AC745" s="36"/>
      <c r="AD745" s="36"/>
      <c r="AE745" s="36"/>
      <c r="AF745" s="36"/>
      <c r="AG745" s="36"/>
      <c r="AH745" s="36"/>
      <c r="AI745" s="36"/>
    </row>
    <row r="746" spans="1:35" x14ac:dyDescent="0.2">
      <c r="A746" s="36"/>
      <c r="B746" s="3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  <c r="AA746" s="36"/>
      <c r="AB746" s="36"/>
      <c r="AC746" s="36"/>
      <c r="AD746" s="36"/>
      <c r="AE746" s="36"/>
      <c r="AF746" s="36"/>
      <c r="AG746" s="36"/>
      <c r="AH746" s="36"/>
      <c r="AI746" s="36"/>
    </row>
    <row r="747" spans="1:35" x14ac:dyDescent="0.2">
      <c r="A747" s="36"/>
      <c r="B747" s="3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  <c r="AA747" s="36"/>
      <c r="AB747" s="36"/>
      <c r="AC747" s="36"/>
      <c r="AD747" s="36"/>
      <c r="AE747" s="36"/>
      <c r="AF747" s="36"/>
      <c r="AG747" s="36"/>
      <c r="AH747" s="36"/>
      <c r="AI747" s="36"/>
    </row>
    <row r="748" spans="1:35" x14ac:dyDescent="0.2">
      <c r="A748" s="36"/>
      <c r="B748" s="3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  <c r="AA748" s="36"/>
      <c r="AB748" s="36"/>
      <c r="AC748" s="36"/>
      <c r="AD748" s="36"/>
      <c r="AE748" s="36"/>
      <c r="AF748" s="36"/>
      <c r="AG748" s="36"/>
      <c r="AH748" s="36"/>
      <c r="AI748" s="36"/>
    </row>
    <row r="749" spans="1:35" x14ac:dyDescent="0.2">
      <c r="A749" s="36"/>
      <c r="B749" s="3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  <c r="AA749" s="36"/>
      <c r="AB749" s="36"/>
      <c r="AC749" s="36"/>
      <c r="AD749" s="36"/>
      <c r="AE749" s="36"/>
      <c r="AF749" s="36"/>
      <c r="AG749" s="36"/>
      <c r="AH749" s="36"/>
      <c r="AI749" s="36"/>
    </row>
    <row r="750" spans="1:35" x14ac:dyDescent="0.2">
      <c r="A750" s="36"/>
      <c r="B750" s="3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  <c r="AA750" s="36"/>
      <c r="AB750" s="36"/>
      <c r="AC750" s="36"/>
      <c r="AD750" s="36"/>
      <c r="AE750" s="36"/>
      <c r="AF750" s="36"/>
      <c r="AG750" s="36"/>
      <c r="AH750" s="36"/>
      <c r="AI750" s="36"/>
    </row>
    <row r="751" spans="1:35" x14ac:dyDescent="0.2">
      <c r="A751" s="36"/>
      <c r="B751" s="3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  <c r="AA751" s="36"/>
      <c r="AB751" s="36"/>
      <c r="AC751" s="36"/>
      <c r="AD751" s="36"/>
      <c r="AE751" s="36"/>
      <c r="AF751" s="36"/>
      <c r="AG751" s="36"/>
      <c r="AH751" s="36"/>
      <c r="AI751" s="36"/>
    </row>
    <row r="752" spans="1:35" x14ac:dyDescent="0.2">
      <c r="A752" s="36"/>
      <c r="B752" s="3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  <c r="AA752" s="36"/>
      <c r="AB752" s="36"/>
      <c r="AC752" s="36"/>
      <c r="AD752" s="36"/>
      <c r="AE752" s="36"/>
      <c r="AF752" s="36"/>
      <c r="AG752" s="36"/>
      <c r="AH752" s="36"/>
      <c r="AI752" s="36"/>
    </row>
    <row r="753" spans="1:35" x14ac:dyDescent="0.2">
      <c r="A753" s="36"/>
      <c r="B753" s="3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  <c r="AA753" s="36"/>
      <c r="AB753" s="36"/>
      <c r="AC753" s="36"/>
      <c r="AD753" s="36"/>
      <c r="AE753" s="36"/>
      <c r="AF753" s="36"/>
      <c r="AG753" s="36"/>
      <c r="AH753" s="36"/>
      <c r="AI753" s="36"/>
    </row>
    <row r="754" spans="1:35" x14ac:dyDescent="0.2">
      <c r="A754" s="36"/>
      <c r="B754" s="3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  <c r="AA754" s="36"/>
      <c r="AB754" s="36"/>
      <c r="AC754" s="36"/>
      <c r="AD754" s="36"/>
      <c r="AE754" s="36"/>
      <c r="AF754" s="36"/>
      <c r="AG754" s="36"/>
      <c r="AH754" s="36"/>
      <c r="AI754" s="36"/>
    </row>
    <row r="755" spans="1:35" x14ac:dyDescent="0.2">
      <c r="A755" s="36"/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  <c r="AA755" s="36"/>
      <c r="AB755" s="36"/>
      <c r="AC755" s="36"/>
      <c r="AD755" s="36"/>
      <c r="AE755" s="36"/>
      <c r="AF755" s="36"/>
      <c r="AG755" s="36"/>
      <c r="AH755" s="36"/>
      <c r="AI755" s="36"/>
    </row>
    <row r="756" spans="1:35" x14ac:dyDescent="0.2">
      <c r="A756" s="36"/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  <c r="AA756" s="36"/>
      <c r="AB756" s="36"/>
      <c r="AC756" s="36"/>
      <c r="AD756" s="36"/>
      <c r="AE756" s="36"/>
      <c r="AF756" s="36"/>
      <c r="AG756" s="36"/>
      <c r="AH756" s="36"/>
      <c r="AI756" s="36"/>
    </row>
    <row r="757" spans="1:35" x14ac:dyDescent="0.2">
      <c r="A757" s="36"/>
      <c r="B757" s="3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  <c r="AA757" s="36"/>
      <c r="AB757" s="36"/>
      <c r="AC757" s="36"/>
      <c r="AD757" s="36"/>
      <c r="AE757" s="36"/>
      <c r="AF757" s="36"/>
      <c r="AG757" s="36"/>
      <c r="AH757" s="36"/>
      <c r="AI757" s="36"/>
    </row>
    <row r="758" spans="1:35" x14ac:dyDescent="0.2">
      <c r="A758" s="36"/>
      <c r="B758" s="3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  <c r="AA758" s="36"/>
      <c r="AB758" s="36"/>
      <c r="AC758" s="36"/>
      <c r="AD758" s="36"/>
      <c r="AE758" s="36"/>
      <c r="AF758" s="36"/>
      <c r="AG758" s="36"/>
      <c r="AH758" s="36"/>
      <c r="AI758" s="36"/>
    </row>
    <row r="759" spans="1:35" x14ac:dyDescent="0.2">
      <c r="A759" s="36"/>
      <c r="B759" s="3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  <c r="AA759" s="36"/>
      <c r="AB759" s="36"/>
      <c r="AC759" s="36"/>
      <c r="AD759" s="36"/>
      <c r="AE759" s="36"/>
      <c r="AF759" s="36"/>
      <c r="AG759" s="36"/>
      <c r="AH759" s="36"/>
      <c r="AI759" s="36"/>
    </row>
    <row r="760" spans="1:35" x14ac:dyDescent="0.2">
      <c r="A760" s="36"/>
      <c r="B760" s="3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  <c r="AA760" s="36"/>
      <c r="AB760" s="36"/>
      <c r="AC760" s="36"/>
      <c r="AD760" s="36"/>
      <c r="AE760" s="36"/>
      <c r="AF760" s="36"/>
      <c r="AG760" s="36"/>
      <c r="AH760" s="36"/>
      <c r="AI760" s="36"/>
    </row>
    <row r="761" spans="1:35" x14ac:dyDescent="0.2">
      <c r="A761" s="36"/>
      <c r="B761" s="3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  <c r="AA761" s="36"/>
      <c r="AB761" s="36"/>
      <c r="AC761" s="36"/>
      <c r="AD761" s="36"/>
      <c r="AE761" s="36"/>
      <c r="AF761" s="36"/>
      <c r="AG761" s="36"/>
      <c r="AH761" s="36"/>
      <c r="AI761" s="36"/>
    </row>
    <row r="762" spans="1:35" x14ac:dyDescent="0.2">
      <c r="A762" s="36"/>
      <c r="B762" s="3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  <c r="AA762" s="36"/>
      <c r="AB762" s="36"/>
      <c r="AC762" s="36"/>
      <c r="AD762" s="36"/>
      <c r="AE762" s="36"/>
      <c r="AF762" s="36"/>
      <c r="AG762" s="36"/>
      <c r="AH762" s="36"/>
      <c r="AI762" s="36"/>
    </row>
    <row r="763" spans="1:35" x14ac:dyDescent="0.2">
      <c r="A763" s="36"/>
      <c r="B763" s="3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  <c r="AA763" s="36"/>
      <c r="AB763" s="36"/>
      <c r="AC763" s="36"/>
      <c r="AD763" s="36"/>
      <c r="AE763" s="36"/>
      <c r="AF763" s="36"/>
      <c r="AG763" s="36"/>
      <c r="AH763" s="36"/>
      <c r="AI763" s="36"/>
    </row>
    <row r="764" spans="1:35" x14ac:dyDescent="0.2">
      <c r="A764" s="36"/>
      <c r="B764" s="3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  <c r="AA764" s="36"/>
      <c r="AB764" s="36"/>
      <c r="AC764" s="36"/>
      <c r="AD764" s="36"/>
      <c r="AE764" s="36"/>
      <c r="AF764" s="36"/>
      <c r="AG764" s="36"/>
      <c r="AH764" s="36"/>
      <c r="AI764" s="36"/>
    </row>
    <row r="765" spans="1:35" x14ac:dyDescent="0.2">
      <c r="A765" s="36"/>
      <c r="B765" s="3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  <c r="AA765" s="36"/>
      <c r="AB765" s="36"/>
      <c r="AC765" s="36"/>
      <c r="AD765" s="36"/>
      <c r="AE765" s="36"/>
      <c r="AF765" s="36"/>
      <c r="AG765" s="36"/>
      <c r="AH765" s="36"/>
      <c r="AI765" s="36"/>
    </row>
    <row r="766" spans="1:35" x14ac:dyDescent="0.2">
      <c r="A766" s="36"/>
      <c r="B766" s="3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  <c r="AA766" s="36"/>
      <c r="AB766" s="36"/>
      <c r="AC766" s="36"/>
      <c r="AD766" s="36"/>
      <c r="AE766" s="36"/>
      <c r="AF766" s="36"/>
      <c r="AG766" s="36"/>
      <c r="AH766" s="36"/>
      <c r="AI766" s="36"/>
    </row>
    <row r="767" spans="1:35" x14ac:dyDescent="0.2">
      <c r="A767" s="36"/>
      <c r="B767" s="3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  <c r="AA767" s="36"/>
      <c r="AB767" s="36"/>
      <c r="AC767" s="36"/>
      <c r="AD767" s="36"/>
      <c r="AE767" s="36"/>
      <c r="AF767" s="36"/>
      <c r="AG767" s="36"/>
      <c r="AH767" s="36"/>
      <c r="AI767" s="36"/>
    </row>
    <row r="768" spans="1:35" x14ac:dyDescent="0.2">
      <c r="A768" s="36"/>
      <c r="B768" s="3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  <c r="AA768" s="36"/>
      <c r="AB768" s="36"/>
      <c r="AC768" s="36"/>
      <c r="AD768" s="36"/>
      <c r="AE768" s="36"/>
      <c r="AF768" s="36"/>
      <c r="AG768" s="36"/>
      <c r="AH768" s="36"/>
      <c r="AI768" s="36"/>
    </row>
    <row r="769" spans="1:35" x14ac:dyDescent="0.2">
      <c r="A769" s="36"/>
      <c r="B769" s="3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  <c r="AA769" s="36"/>
      <c r="AB769" s="36"/>
      <c r="AC769" s="36"/>
      <c r="AD769" s="36"/>
      <c r="AE769" s="36"/>
      <c r="AF769" s="36"/>
      <c r="AG769" s="36"/>
      <c r="AH769" s="36"/>
      <c r="AI769" s="36"/>
    </row>
    <row r="770" spans="1:35" x14ac:dyDescent="0.2">
      <c r="A770" s="36"/>
      <c r="B770" s="3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  <c r="AA770" s="36"/>
      <c r="AB770" s="36"/>
      <c r="AC770" s="36"/>
      <c r="AD770" s="36"/>
      <c r="AE770" s="36"/>
      <c r="AF770" s="36"/>
      <c r="AG770" s="36"/>
      <c r="AH770" s="36"/>
      <c r="AI770" s="36"/>
    </row>
    <row r="771" spans="1:35" x14ac:dyDescent="0.2">
      <c r="A771" s="36"/>
      <c r="B771" s="3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  <c r="AA771" s="36"/>
      <c r="AB771" s="36"/>
      <c r="AC771" s="36"/>
      <c r="AD771" s="36"/>
      <c r="AE771" s="36"/>
      <c r="AF771" s="36"/>
      <c r="AG771" s="36"/>
      <c r="AH771" s="36"/>
      <c r="AI771" s="36"/>
    </row>
    <row r="772" spans="1:35" x14ac:dyDescent="0.2">
      <c r="A772" s="36"/>
      <c r="B772" s="3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  <c r="AA772" s="36"/>
      <c r="AB772" s="36"/>
      <c r="AC772" s="36"/>
      <c r="AD772" s="36"/>
      <c r="AE772" s="36"/>
      <c r="AF772" s="36"/>
      <c r="AG772" s="36"/>
      <c r="AH772" s="36"/>
      <c r="AI772" s="36"/>
    </row>
    <row r="773" spans="1:35" x14ac:dyDescent="0.2">
      <c r="A773" s="36"/>
      <c r="B773" s="3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  <c r="AA773" s="36"/>
      <c r="AB773" s="36"/>
      <c r="AC773" s="36"/>
      <c r="AD773" s="36"/>
      <c r="AE773" s="36"/>
      <c r="AF773" s="36"/>
      <c r="AG773" s="36"/>
      <c r="AH773" s="36"/>
      <c r="AI773" s="36"/>
    </row>
    <row r="774" spans="1:35" x14ac:dyDescent="0.2">
      <c r="A774" s="36"/>
      <c r="B774" s="3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  <c r="AA774" s="36"/>
      <c r="AB774" s="36"/>
      <c r="AC774" s="36"/>
      <c r="AD774" s="36"/>
      <c r="AE774" s="36"/>
      <c r="AF774" s="36"/>
      <c r="AG774" s="36"/>
      <c r="AH774" s="36"/>
      <c r="AI774" s="36"/>
    </row>
    <row r="775" spans="1:35" x14ac:dyDescent="0.2">
      <c r="A775" s="36"/>
      <c r="B775" s="3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  <c r="AA775" s="36"/>
      <c r="AB775" s="36"/>
      <c r="AC775" s="36"/>
      <c r="AD775" s="36"/>
      <c r="AE775" s="36"/>
      <c r="AF775" s="36"/>
      <c r="AG775" s="36"/>
      <c r="AH775" s="36"/>
      <c r="AI775" s="36"/>
    </row>
    <row r="776" spans="1:35" x14ac:dyDescent="0.2">
      <c r="A776" s="36"/>
      <c r="B776" s="3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  <c r="AA776" s="36"/>
      <c r="AB776" s="36"/>
      <c r="AC776" s="36"/>
      <c r="AD776" s="36"/>
      <c r="AE776" s="36"/>
      <c r="AF776" s="36"/>
      <c r="AG776" s="36"/>
      <c r="AH776" s="36"/>
      <c r="AI776" s="36"/>
    </row>
    <row r="777" spans="1:35" x14ac:dyDescent="0.2">
      <c r="A777" s="36"/>
      <c r="B777" s="3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  <c r="AA777" s="36"/>
      <c r="AB777" s="36"/>
      <c r="AC777" s="36"/>
      <c r="AD777" s="36"/>
      <c r="AE777" s="36"/>
      <c r="AF777" s="36"/>
      <c r="AG777" s="36"/>
      <c r="AH777" s="36"/>
      <c r="AI777" s="36"/>
    </row>
    <row r="778" spans="1:35" x14ac:dyDescent="0.2">
      <c r="A778" s="36"/>
      <c r="B778" s="3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  <c r="AA778" s="36"/>
      <c r="AB778" s="36"/>
      <c r="AC778" s="36"/>
      <c r="AD778" s="36"/>
      <c r="AE778" s="36"/>
      <c r="AF778" s="36"/>
      <c r="AG778" s="36"/>
      <c r="AH778" s="36"/>
      <c r="AI778" s="36"/>
    </row>
    <row r="779" spans="1:35" x14ac:dyDescent="0.2">
      <c r="A779" s="36"/>
      <c r="B779" s="3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  <c r="AA779" s="36"/>
      <c r="AB779" s="36"/>
      <c r="AC779" s="36"/>
      <c r="AD779" s="36"/>
      <c r="AE779" s="36"/>
      <c r="AF779" s="36"/>
      <c r="AG779" s="36"/>
      <c r="AH779" s="36"/>
      <c r="AI779" s="36"/>
    </row>
    <row r="780" spans="1:35" x14ac:dyDescent="0.2">
      <c r="A780" s="36"/>
      <c r="B780" s="3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  <c r="AA780" s="36"/>
      <c r="AB780" s="36"/>
      <c r="AC780" s="36"/>
      <c r="AD780" s="36"/>
      <c r="AE780" s="36"/>
      <c r="AF780" s="36"/>
      <c r="AG780" s="36"/>
      <c r="AH780" s="36"/>
      <c r="AI780" s="36"/>
    </row>
    <row r="781" spans="1:35" x14ac:dyDescent="0.2">
      <c r="A781" s="36"/>
      <c r="B781" s="3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  <c r="AA781" s="36"/>
      <c r="AB781" s="36"/>
      <c r="AC781" s="36"/>
      <c r="AD781" s="36"/>
      <c r="AE781" s="36"/>
      <c r="AF781" s="36"/>
      <c r="AG781" s="36"/>
      <c r="AH781" s="36"/>
      <c r="AI781" s="36"/>
    </row>
    <row r="782" spans="1:35" x14ac:dyDescent="0.2">
      <c r="A782" s="36"/>
      <c r="B782" s="3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  <c r="AA782" s="36"/>
      <c r="AB782" s="36"/>
      <c r="AC782" s="36"/>
      <c r="AD782" s="36"/>
      <c r="AE782" s="36"/>
      <c r="AF782" s="36"/>
      <c r="AG782" s="36"/>
      <c r="AH782" s="36"/>
      <c r="AI782" s="36"/>
    </row>
    <row r="783" spans="1:35" x14ac:dyDescent="0.2">
      <c r="A783" s="36"/>
      <c r="B783" s="3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  <c r="AA783" s="36"/>
      <c r="AB783" s="36"/>
      <c r="AC783" s="36"/>
      <c r="AD783" s="36"/>
      <c r="AE783" s="36"/>
      <c r="AF783" s="36"/>
      <c r="AG783" s="36"/>
      <c r="AH783" s="36"/>
      <c r="AI783" s="36"/>
    </row>
    <row r="784" spans="1:35" x14ac:dyDescent="0.2">
      <c r="A784" s="36"/>
      <c r="B784" s="3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  <c r="AA784" s="36"/>
      <c r="AB784" s="36"/>
      <c r="AC784" s="36"/>
      <c r="AD784" s="36"/>
      <c r="AE784" s="36"/>
      <c r="AF784" s="36"/>
      <c r="AG784" s="36"/>
      <c r="AH784" s="36"/>
      <c r="AI784" s="36"/>
    </row>
    <row r="785" spans="1:35" x14ac:dyDescent="0.2">
      <c r="A785" s="36"/>
      <c r="B785" s="3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  <c r="AA785" s="36"/>
      <c r="AB785" s="36"/>
      <c r="AC785" s="36"/>
      <c r="AD785" s="36"/>
      <c r="AE785" s="36"/>
      <c r="AF785" s="36"/>
      <c r="AG785" s="36"/>
      <c r="AH785" s="36"/>
      <c r="AI785" s="36"/>
    </row>
    <row r="786" spans="1:35" x14ac:dyDescent="0.2">
      <c r="A786" s="36"/>
      <c r="B786" s="3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  <c r="AA786" s="36"/>
      <c r="AB786" s="36"/>
      <c r="AC786" s="36"/>
      <c r="AD786" s="36"/>
      <c r="AE786" s="36"/>
      <c r="AF786" s="36"/>
      <c r="AG786" s="36"/>
      <c r="AH786" s="36"/>
      <c r="AI786" s="36"/>
    </row>
    <row r="787" spans="1:35" x14ac:dyDescent="0.2">
      <c r="A787" s="36"/>
      <c r="B787" s="3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  <c r="AA787" s="36"/>
      <c r="AB787" s="36"/>
      <c r="AC787" s="36"/>
      <c r="AD787" s="36"/>
      <c r="AE787" s="36"/>
      <c r="AF787" s="36"/>
      <c r="AG787" s="36"/>
      <c r="AH787" s="36"/>
      <c r="AI787" s="36"/>
    </row>
    <row r="788" spans="1:35" x14ac:dyDescent="0.2">
      <c r="A788" s="36"/>
      <c r="B788" s="3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  <c r="AA788" s="36"/>
      <c r="AB788" s="36"/>
      <c r="AC788" s="36"/>
      <c r="AD788" s="36"/>
      <c r="AE788" s="36"/>
      <c r="AF788" s="36"/>
      <c r="AG788" s="36"/>
      <c r="AH788" s="36"/>
      <c r="AI788" s="36"/>
    </row>
    <row r="789" spans="1:35" x14ac:dyDescent="0.2">
      <c r="A789" s="36"/>
      <c r="B789" s="3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  <c r="AA789" s="36"/>
      <c r="AB789" s="36"/>
      <c r="AC789" s="36"/>
      <c r="AD789" s="36"/>
      <c r="AE789" s="36"/>
      <c r="AF789" s="36"/>
      <c r="AG789" s="36"/>
      <c r="AH789" s="36"/>
      <c r="AI789" s="36"/>
    </row>
    <row r="790" spans="1:35" x14ac:dyDescent="0.2">
      <c r="A790" s="36"/>
      <c r="B790" s="3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  <c r="AA790" s="36"/>
      <c r="AB790" s="36"/>
      <c r="AC790" s="36"/>
      <c r="AD790" s="36"/>
      <c r="AE790" s="36"/>
      <c r="AF790" s="36"/>
      <c r="AG790" s="36"/>
      <c r="AH790" s="36"/>
      <c r="AI790" s="36"/>
    </row>
    <row r="791" spans="1:35" x14ac:dyDescent="0.2">
      <c r="A791" s="36"/>
      <c r="B791" s="3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  <c r="AA791" s="36"/>
      <c r="AB791" s="36"/>
      <c r="AC791" s="36"/>
      <c r="AD791" s="36"/>
      <c r="AE791" s="36"/>
      <c r="AF791" s="36"/>
      <c r="AG791" s="36"/>
      <c r="AH791" s="36"/>
      <c r="AI791" s="36"/>
    </row>
    <row r="792" spans="1:35" x14ac:dyDescent="0.2">
      <c r="A792" s="36"/>
      <c r="B792" s="3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  <c r="AA792" s="36"/>
      <c r="AB792" s="36"/>
      <c r="AC792" s="36"/>
      <c r="AD792" s="36"/>
      <c r="AE792" s="36"/>
      <c r="AF792" s="36"/>
      <c r="AG792" s="36"/>
      <c r="AH792" s="36"/>
      <c r="AI792" s="36"/>
    </row>
    <row r="793" spans="1:35" x14ac:dyDescent="0.2">
      <c r="A793" s="36"/>
      <c r="B793" s="3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  <c r="AA793" s="36"/>
      <c r="AB793" s="36"/>
      <c r="AC793" s="36"/>
      <c r="AD793" s="36"/>
      <c r="AE793" s="36"/>
      <c r="AF793" s="36"/>
      <c r="AG793" s="36"/>
      <c r="AH793" s="36"/>
      <c r="AI793" s="36"/>
    </row>
    <row r="794" spans="1:35" x14ac:dyDescent="0.2">
      <c r="A794" s="36"/>
      <c r="B794" s="3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  <c r="AA794" s="36"/>
      <c r="AB794" s="36"/>
      <c r="AC794" s="36"/>
      <c r="AD794" s="36"/>
      <c r="AE794" s="36"/>
      <c r="AF794" s="36"/>
      <c r="AG794" s="36"/>
      <c r="AH794" s="36"/>
      <c r="AI794" s="36"/>
    </row>
    <row r="795" spans="1:35" x14ac:dyDescent="0.2">
      <c r="A795" s="36"/>
      <c r="B795" s="3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  <c r="AA795" s="36"/>
      <c r="AB795" s="36"/>
      <c r="AC795" s="36"/>
      <c r="AD795" s="36"/>
      <c r="AE795" s="36"/>
      <c r="AF795" s="36"/>
      <c r="AG795" s="36"/>
      <c r="AH795" s="36"/>
      <c r="AI795" s="36"/>
    </row>
    <row r="796" spans="1:35" x14ac:dyDescent="0.2">
      <c r="A796" s="36"/>
      <c r="B796" s="3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  <c r="AA796" s="36"/>
      <c r="AB796" s="36"/>
      <c r="AC796" s="36"/>
      <c r="AD796" s="36"/>
      <c r="AE796" s="36"/>
      <c r="AF796" s="36"/>
      <c r="AG796" s="36"/>
      <c r="AH796" s="36"/>
      <c r="AI796" s="36"/>
    </row>
    <row r="797" spans="1:35" x14ac:dyDescent="0.2">
      <c r="A797" s="36"/>
      <c r="B797" s="3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  <c r="AA797" s="36"/>
      <c r="AB797" s="36"/>
      <c r="AC797" s="36"/>
      <c r="AD797" s="36"/>
      <c r="AE797" s="36"/>
      <c r="AF797" s="36"/>
      <c r="AG797" s="36"/>
      <c r="AH797" s="36"/>
      <c r="AI797" s="36"/>
    </row>
    <row r="798" spans="1:35" x14ac:dyDescent="0.2">
      <c r="A798" s="36"/>
      <c r="B798" s="3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  <c r="AA798" s="36"/>
      <c r="AB798" s="36"/>
      <c r="AC798" s="36"/>
      <c r="AD798" s="36"/>
      <c r="AE798" s="36"/>
      <c r="AF798" s="36"/>
      <c r="AG798" s="36"/>
      <c r="AH798" s="36"/>
      <c r="AI798" s="36"/>
    </row>
    <row r="799" spans="1:35" x14ac:dyDescent="0.2">
      <c r="A799" s="36"/>
      <c r="B799" s="3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  <c r="AA799" s="36"/>
      <c r="AB799" s="36"/>
      <c r="AC799" s="36"/>
      <c r="AD799" s="36"/>
      <c r="AE799" s="36"/>
      <c r="AF799" s="36"/>
      <c r="AG799" s="36"/>
      <c r="AH799" s="36"/>
      <c r="AI799" s="36"/>
    </row>
    <row r="800" spans="1:35" x14ac:dyDescent="0.2">
      <c r="A800" s="36"/>
      <c r="B800" s="3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  <c r="AA800" s="36"/>
      <c r="AB800" s="36"/>
      <c r="AC800" s="36"/>
      <c r="AD800" s="36"/>
      <c r="AE800" s="36"/>
      <c r="AF800" s="36"/>
      <c r="AG800" s="36"/>
      <c r="AH800" s="36"/>
      <c r="AI800" s="36"/>
    </row>
    <row r="801" spans="1:35" x14ac:dyDescent="0.2">
      <c r="A801" s="36"/>
      <c r="B801" s="3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  <c r="AA801" s="36"/>
      <c r="AB801" s="36"/>
      <c r="AC801" s="36"/>
      <c r="AD801" s="36"/>
      <c r="AE801" s="36"/>
      <c r="AF801" s="36"/>
      <c r="AG801" s="36"/>
      <c r="AH801" s="36"/>
      <c r="AI801" s="36"/>
    </row>
    <row r="802" spans="1:35" x14ac:dyDescent="0.2">
      <c r="A802" s="36"/>
      <c r="B802" s="3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  <c r="AA802" s="36"/>
      <c r="AB802" s="36"/>
      <c r="AC802" s="36"/>
      <c r="AD802" s="36"/>
      <c r="AE802" s="36"/>
      <c r="AF802" s="36"/>
      <c r="AG802" s="36"/>
      <c r="AH802" s="36"/>
      <c r="AI802" s="36"/>
    </row>
    <row r="803" spans="1:35" x14ac:dyDescent="0.2">
      <c r="A803" s="36"/>
      <c r="B803" s="3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  <c r="AA803" s="36"/>
      <c r="AB803" s="36"/>
      <c r="AC803" s="36"/>
      <c r="AD803" s="36"/>
      <c r="AE803" s="36"/>
      <c r="AF803" s="36"/>
      <c r="AG803" s="36"/>
      <c r="AH803" s="36"/>
      <c r="AI803" s="36"/>
    </row>
    <row r="804" spans="1:35" x14ac:dyDescent="0.2">
      <c r="A804" s="36"/>
      <c r="B804" s="3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  <c r="AA804" s="36"/>
      <c r="AB804" s="36"/>
      <c r="AC804" s="36"/>
      <c r="AD804" s="36"/>
      <c r="AE804" s="36"/>
      <c r="AF804" s="36"/>
      <c r="AG804" s="36"/>
      <c r="AH804" s="36"/>
      <c r="AI804" s="36"/>
    </row>
    <row r="805" spans="1:35" x14ac:dyDescent="0.2">
      <c r="A805" s="36"/>
      <c r="B805" s="3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  <c r="AA805" s="36"/>
      <c r="AB805" s="36"/>
      <c r="AC805" s="36"/>
      <c r="AD805" s="36"/>
      <c r="AE805" s="36"/>
      <c r="AF805" s="36"/>
      <c r="AG805" s="36"/>
      <c r="AH805" s="36"/>
      <c r="AI805" s="36"/>
    </row>
    <row r="806" spans="1:35" x14ac:dyDescent="0.2">
      <c r="A806" s="36"/>
      <c r="B806" s="3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  <c r="AA806" s="36"/>
      <c r="AB806" s="36"/>
      <c r="AC806" s="36"/>
      <c r="AD806" s="36"/>
      <c r="AE806" s="36"/>
      <c r="AF806" s="36"/>
      <c r="AG806" s="36"/>
      <c r="AH806" s="36"/>
      <c r="AI806" s="36"/>
    </row>
    <row r="807" spans="1:35" x14ac:dyDescent="0.2">
      <c r="A807" s="36"/>
      <c r="B807" s="3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  <c r="AA807" s="36"/>
      <c r="AB807" s="36"/>
      <c r="AC807" s="36"/>
      <c r="AD807" s="36"/>
      <c r="AE807" s="36"/>
      <c r="AF807" s="36"/>
      <c r="AG807" s="36"/>
      <c r="AH807" s="36"/>
      <c r="AI807" s="36"/>
    </row>
    <row r="808" spans="1:35" x14ac:dyDescent="0.2">
      <c r="A808" s="36"/>
      <c r="B808" s="3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  <c r="AA808" s="36"/>
      <c r="AB808" s="36"/>
      <c r="AC808" s="36"/>
      <c r="AD808" s="36"/>
      <c r="AE808" s="36"/>
      <c r="AF808" s="36"/>
      <c r="AG808" s="36"/>
      <c r="AH808" s="36"/>
      <c r="AI808" s="36"/>
    </row>
    <row r="809" spans="1:35" x14ac:dyDescent="0.2">
      <c r="A809" s="36"/>
      <c r="B809" s="3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  <c r="AA809" s="36"/>
      <c r="AB809" s="36"/>
      <c r="AC809" s="36"/>
      <c r="AD809" s="36"/>
      <c r="AE809" s="36"/>
      <c r="AF809" s="36"/>
      <c r="AG809" s="36"/>
      <c r="AH809" s="36"/>
      <c r="AI809" s="36"/>
    </row>
    <row r="810" spans="1:35" x14ac:dyDescent="0.2">
      <c r="A810" s="36"/>
      <c r="B810" s="3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  <c r="AA810" s="36"/>
      <c r="AB810" s="36"/>
      <c r="AC810" s="36"/>
      <c r="AD810" s="36"/>
      <c r="AE810" s="36"/>
      <c r="AF810" s="36"/>
      <c r="AG810" s="36"/>
      <c r="AH810" s="36"/>
      <c r="AI810" s="36"/>
    </row>
    <row r="811" spans="1:35" x14ac:dyDescent="0.2">
      <c r="A811" s="36"/>
      <c r="B811" s="3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  <c r="AA811" s="36"/>
      <c r="AB811" s="36"/>
      <c r="AC811" s="36"/>
      <c r="AD811" s="36"/>
      <c r="AE811" s="36"/>
      <c r="AF811" s="36"/>
      <c r="AG811" s="36"/>
      <c r="AH811" s="36"/>
      <c r="AI811" s="36"/>
    </row>
    <row r="812" spans="1:35" x14ac:dyDescent="0.2">
      <c r="A812" s="36"/>
      <c r="B812" s="3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  <c r="AA812" s="36"/>
      <c r="AB812" s="36"/>
      <c r="AC812" s="36"/>
      <c r="AD812" s="36"/>
      <c r="AE812" s="36"/>
      <c r="AF812" s="36"/>
      <c r="AG812" s="36"/>
      <c r="AH812" s="36"/>
      <c r="AI812" s="36"/>
    </row>
    <row r="813" spans="1:35" x14ac:dyDescent="0.2">
      <c r="A813" s="36"/>
      <c r="B813" s="3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  <c r="AA813" s="36"/>
      <c r="AB813" s="36"/>
      <c r="AC813" s="36"/>
      <c r="AD813" s="36"/>
      <c r="AE813" s="36"/>
      <c r="AF813" s="36"/>
      <c r="AG813" s="36"/>
      <c r="AH813" s="36"/>
      <c r="AI813" s="36"/>
    </row>
    <row r="814" spans="1:35" x14ac:dyDescent="0.2">
      <c r="A814" s="36"/>
      <c r="B814" s="3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  <c r="AA814" s="36"/>
      <c r="AB814" s="36"/>
      <c r="AC814" s="36"/>
      <c r="AD814" s="36"/>
      <c r="AE814" s="36"/>
      <c r="AF814" s="36"/>
      <c r="AG814" s="36"/>
      <c r="AH814" s="36"/>
      <c r="AI814" s="36"/>
    </row>
    <row r="815" spans="1:35" x14ac:dyDescent="0.2">
      <c r="A815" s="36"/>
      <c r="B815" s="3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  <c r="AA815" s="36"/>
      <c r="AB815" s="36"/>
      <c r="AC815" s="36"/>
      <c r="AD815" s="36"/>
      <c r="AE815" s="36"/>
      <c r="AF815" s="36"/>
      <c r="AG815" s="36"/>
      <c r="AH815" s="36"/>
      <c r="AI815" s="36"/>
    </row>
    <row r="816" spans="1:35" x14ac:dyDescent="0.2">
      <c r="A816" s="36"/>
      <c r="B816" s="3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  <c r="AA816" s="36"/>
      <c r="AB816" s="36"/>
      <c r="AC816" s="36"/>
      <c r="AD816" s="36"/>
      <c r="AE816" s="36"/>
      <c r="AF816" s="36"/>
      <c r="AG816" s="36"/>
      <c r="AH816" s="36"/>
      <c r="AI816" s="36"/>
    </row>
    <row r="817" spans="1:35" x14ac:dyDescent="0.2">
      <c r="A817" s="36"/>
      <c r="B817" s="3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  <c r="AA817" s="36"/>
      <c r="AB817" s="36"/>
      <c r="AC817" s="36"/>
      <c r="AD817" s="36"/>
      <c r="AE817" s="36"/>
      <c r="AF817" s="36"/>
      <c r="AG817" s="36"/>
      <c r="AH817" s="36"/>
      <c r="AI817" s="36"/>
    </row>
    <row r="818" spans="1:35" x14ac:dyDescent="0.2">
      <c r="A818" s="36"/>
      <c r="B818" s="3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  <c r="AA818" s="36"/>
      <c r="AB818" s="36"/>
      <c r="AC818" s="36"/>
      <c r="AD818" s="36"/>
      <c r="AE818" s="36"/>
      <c r="AF818" s="36"/>
      <c r="AG818" s="36"/>
      <c r="AH818" s="36"/>
      <c r="AI818" s="36"/>
    </row>
    <row r="819" spans="1:35" x14ac:dyDescent="0.2">
      <c r="A819" s="36"/>
      <c r="B819" s="3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  <c r="AA819" s="36"/>
      <c r="AB819" s="36"/>
      <c r="AC819" s="36"/>
      <c r="AD819" s="36"/>
      <c r="AE819" s="36"/>
      <c r="AF819" s="36"/>
      <c r="AG819" s="36"/>
      <c r="AH819" s="36"/>
      <c r="AI819" s="36"/>
    </row>
    <row r="820" spans="1:35" x14ac:dyDescent="0.2">
      <c r="A820" s="36"/>
      <c r="B820" s="3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  <c r="AA820" s="36"/>
      <c r="AB820" s="36"/>
      <c r="AC820" s="36"/>
      <c r="AD820" s="36"/>
      <c r="AE820" s="36"/>
      <c r="AF820" s="36"/>
      <c r="AG820" s="36"/>
      <c r="AH820" s="36"/>
      <c r="AI820" s="36"/>
    </row>
    <row r="821" spans="1:35" x14ac:dyDescent="0.2">
      <c r="A821" s="36"/>
      <c r="B821" s="3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  <c r="AA821" s="36"/>
      <c r="AB821" s="36"/>
      <c r="AC821" s="36"/>
      <c r="AD821" s="36"/>
      <c r="AE821" s="36"/>
      <c r="AF821" s="36"/>
      <c r="AG821" s="36"/>
      <c r="AH821" s="36"/>
      <c r="AI821" s="36"/>
    </row>
    <row r="822" spans="1:35" x14ac:dyDescent="0.2">
      <c r="A822" s="36"/>
      <c r="B822" s="3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  <c r="AA822" s="36"/>
      <c r="AB822" s="36"/>
      <c r="AC822" s="36"/>
      <c r="AD822" s="36"/>
      <c r="AE822" s="36"/>
      <c r="AF822" s="36"/>
      <c r="AG822" s="36"/>
      <c r="AH822" s="36"/>
      <c r="AI822" s="36"/>
    </row>
    <row r="823" spans="1:35" x14ac:dyDescent="0.2">
      <c r="A823" s="36"/>
      <c r="B823" s="3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  <c r="AA823" s="36"/>
      <c r="AB823" s="36"/>
      <c r="AC823" s="36"/>
      <c r="AD823" s="36"/>
      <c r="AE823" s="36"/>
      <c r="AF823" s="36"/>
      <c r="AG823" s="36"/>
      <c r="AH823" s="36"/>
      <c r="AI823" s="36"/>
    </row>
    <row r="824" spans="1:35" x14ac:dyDescent="0.2">
      <c r="A824" s="36"/>
      <c r="B824" s="3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  <c r="AA824" s="36"/>
      <c r="AB824" s="36"/>
      <c r="AC824" s="36"/>
      <c r="AD824" s="36"/>
      <c r="AE824" s="36"/>
      <c r="AF824" s="36"/>
      <c r="AG824" s="36"/>
      <c r="AH824" s="36"/>
      <c r="AI824" s="36"/>
    </row>
    <row r="825" spans="1:35" x14ac:dyDescent="0.2">
      <c r="A825" s="36"/>
      <c r="B825" s="3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  <c r="AA825" s="36"/>
      <c r="AB825" s="36"/>
      <c r="AC825" s="36"/>
      <c r="AD825" s="36"/>
      <c r="AE825" s="36"/>
      <c r="AF825" s="36"/>
      <c r="AG825" s="36"/>
      <c r="AH825" s="36"/>
      <c r="AI825" s="36"/>
    </row>
    <row r="826" spans="1:35" x14ac:dyDescent="0.2">
      <c r="A826" s="36"/>
      <c r="B826" s="3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  <c r="AA826" s="36"/>
      <c r="AB826" s="36"/>
      <c r="AC826" s="36"/>
      <c r="AD826" s="36"/>
      <c r="AE826" s="36"/>
      <c r="AF826" s="36"/>
      <c r="AG826" s="36"/>
      <c r="AH826" s="36"/>
      <c r="AI826" s="36"/>
    </row>
    <row r="827" spans="1:35" x14ac:dyDescent="0.2">
      <c r="A827" s="36"/>
      <c r="B827" s="3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  <c r="AA827" s="36"/>
      <c r="AB827" s="36"/>
      <c r="AC827" s="36"/>
      <c r="AD827" s="36"/>
      <c r="AE827" s="36"/>
      <c r="AF827" s="36"/>
      <c r="AG827" s="36"/>
      <c r="AH827" s="36"/>
      <c r="AI827" s="36"/>
    </row>
    <row r="828" spans="1:35" x14ac:dyDescent="0.2">
      <c r="A828" s="36"/>
      <c r="B828" s="3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  <c r="AA828" s="36"/>
      <c r="AB828" s="36"/>
      <c r="AC828" s="36"/>
      <c r="AD828" s="36"/>
      <c r="AE828" s="36"/>
      <c r="AF828" s="36"/>
      <c r="AG828" s="36"/>
      <c r="AH828" s="36"/>
      <c r="AI828" s="36"/>
    </row>
    <row r="829" spans="1:35" x14ac:dyDescent="0.2">
      <c r="A829" s="36"/>
      <c r="B829" s="3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  <c r="AA829" s="36"/>
      <c r="AB829" s="36"/>
      <c r="AC829" s="36"/>
      <c r="AD829" s="36"/>
      <c r="AE829" s="36"/>
      <c r="AF829" s="36"/>
      <c r="AG829" s="36"/>
      <c r="AH829" s="36"/>
      <c r="AI829" s="36"/>
    </row>
    <row r="830" spans="1:35" x14ac:dyDescent="0.2">
      <c r="A830" s="36"/>
      <c r="B830" s="3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  <c r="AA830" s="36"/>
      <c r="AB830" s="36"/>
      <c r="AC830" s="36"/>
      <c r="AD830" s="36"/>
      <c r="AE830" s="36"/>
      <c r="AF830" s="36"/>
      <c r="AG830" s="36"/>
      <c r="AH830" s="36"/>
      <c r="AI830" s="36"/>
    </row>
    <row r="831" spans="1:35" x14ac:dyDescent="0.2">
      <c r="A831" s="36"/>
      <c r="B831" s="3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  <c r="AA831" s="36"/>
      <c r="AB831" s="36"/>
      <c r="AC831" s="36"/>
      <c r="AD831" s="36"/>
      <c r="AE831" s="36"/>
      <c r="AF831" s="36"/>
      <c r="AG831" s="36"/>
      <c r="AH831" s="36"/>
      <c r="AI831" s="36"/>
    </row>
    <row r="832" spans="1:35" x14ac:dyDescent="0.2">
      <c r="A832" s="36"/>
      <c r="B832" s="3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  <c r="AA832" s="36"/>
      <c r="AB832" s="36"/>
      <c r="AC832" s="36"/>
      <c r="AD832" s="36"/>
      <c r="AE832" s="36"/>
      <c r="AF832" s="36"/>
      <c r="AG832" s="36"/>
      <c r="AH832" s="36"/>
      <c r="AI832" s="36"/>
    </row>
    <row r="833" spans="1:35" x14ac:dyDescent="0.2">
      <c r="A833" s="36"/>
      <c r="B833" s="3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  <c r="AA833" s="36"/>
      <c r="AB833" s="36"/>
      <c r="AC833" s="36"/>
      <c r="AD833" s="36"/>
      <c r="AE833" s="36"/>
      <c r="AF833" s="36"/>
      <c r="AG833" s="36"/>
      <c r="AH833" s="36"/>
      <c r="AI833" s="36"/>
    </row>
    <row r="834" spans="1:35" x14ac:dyDescent="0.2">
      <c r="A834" s="36"/>
      <c r="B834" s="3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  <c r="AA834" s="36"/>
      <c r="AB834" s="36"/>
      <c r="AC834" s="36"/>
      <c r="AD834" s="36"/>
      <c r="AE834" s="36"/>
      <c r="AF834" s="36"/>
      <c r="AG834" s="36"/>
      <c r="AH834" s="36"/>
      <c r="AI834" s="36"/>
    </row>
    <row r="835" spans="1:35" x14ac:dyDescent="0.2">
      <c r="A835" s="36"/>
      <c r="B835" s="3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  <c r="AA835" s="36"/>
      <c r="AB835" s="36"/>
      <c r="AC835" s="36"/>
      <c r="AD835" s="36"/>
      <c r="AE835" s="36"/>
      <c r="AF835" s="36"/>
      <c r="AG835" s="36"/>
      <c r="AH835" s="36"/>
      <c r="AI835" s="36"/>
    </row>
    <row r="836" spans="1:35" x14ac:dyDescent="0.2">
      <c r="A836" s="36"/>
      <c r="B836" s="3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  <c r="AA836" s="36"/>
      <c r="AB836" s="36"/>
      <c r="AC836" s="36"/>
      <c r="AD836" s="36"/>
      <c r="AE836" s="36"/>
      <c r="AF836" s="36"/>
      <c r="AG836" s="36"/>
      <c r="AH836" s="36"/>
      <c r="AI836" s="36"/>
    </row>
    <row r="837" spans="1:35" x14ac:dyDescent="0.2">
      <c r="A837" s="36"/>
      <c r="B837" s="3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  <c r="AA837" s="36"/>
      <c r="AB837" s="36"/>
      <c r="AC837" s="36"/>
      <c r="AD837" s="36"/>
      <c r="AE837" s="36"/>
      <c r="AF837" s="36"/>
      <c r="AG837" s="36"/>
      <c r="AH837" s="36"/>
      <c r="AI837" s="36"/>
    </row>
    <row r="838" spans="1:35" x14ac:dyDescent="0.2">
      <c r="A838" s="36"/>
      <c r="B838" s="3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  <c r="AA838" s="36"/>
      <c r="AB838" s="36"/>
      <c r="AC838" s="36"/>
      <c r="AD838" s="36"/>
      <c r="AE838" s="36"/>
      <c r="AF838" s="36"/>
      <c r="AG838" s="36"/>
      <c r="AH838" s="36"/>
      <c r="AI838" s="36"/>
    </row>
    <row r="839" spans="1:35" x14ac:dyDescent="0.2">
      <c r="A839" s="36"/>
      <c r="B839" s="3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  <c r="AA839" s="36"/>
      <c r="AB839" s="36"/>
      <c r="AC839" s="36"/>
      <c r="AD839" s="36"/>
      <c r="AE839" s="36"/>
      <c r="AF839" s="36"/>
      <c r="AG839" s="36"/>
      <c r="AH839" s="36"/>
      <c r="AI839" s="36"/>
    </row>
    <row r="840" spans="1:35" x14ac:dyDescent="0.2">
      <c r="A840" s="36"/>
      <c r="B840" s="3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  <c r="AA840" s="36"/>
      <c r="AB840" s="36"/>
      <c r="AC840" s="36"/>
      <c r="AD840" s="36"/>
      <c r="AE840" s="36"/>
      <c r="AF840" s="36"/>
      <c r="AG840" s="36"/>
      <c r="AH840" s="36"/>
      <c r="AI840" s="36"/>
    </row>
    <row r="841" spans="1:35" x14ac:dyDescent="0.2">
      <c r="A841" s="36"/>
      <c r="B841" s="3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  <c r="AA841" s="36"/>
      <c r="AB841" s="36"/>
      <c r="AC841" s="36"/>
      <c r="AD841" s="36"/>
      <c r="AE841" s="36"/>
      <c r="AF841" s="36"/>
      <c r="AG841" s="36"/>
      <c r="AH841" s="36"/>
      <c r="AI841" s="36"/>
    </row>
    <row r="842" spans="1:35" x14ac:dyDescent="0.2">
      <c r="A842" s="36"/>
      <c r="B842" s="3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  <c r="AA842" s="36"/>
      <c r="AB842" s="36"/>
      <c r="AC842" s="36"/>
      <c r="AD842" s="36"/>
      <c r="AE842" s="36"/>
      <c r="AF842" s="36"/>
      <c r="AG842" s="36"/>
      <c r="AH842" s="36"/>
      <c r="AI842" s="36"/>
    </row>
    <row r="843" spans="1:35" x14ac:dyDescent="0.2">
      <c r="A843" s="36"/>
      <c r="B843" s="3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  <c r="AA843" s="36"/>
      <c r="AB843" s="36"/>
      <c r="AC843" s="36"/>
      <c r="AD843" s="36"/>
      <c r="AE843" s="36"/>
      <c r="AF843" s="36"/>
      <c r="AG843" s="36"/>
      <c r="AH843" s="36"/>
      <c r="AI843" s="36"/>
    </row>
    <row r="844" spans="1:35" x14ac:dyDescent="0.2">
      <c r="A844" s="36"/>
      <c r="B844" s="3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  <c r="AA844" s="36"/>
      <c r="AB844" s="36"/>
      <c r="AC844" s="36"/>
      <c r="AD844" s="36"/>
      <c r="AE844" s="36"/>
      <c r="AF844" s="36"/>
      <c r="AG844" s="36"/>
      <c r="AH844" s="36"/>
      <c r="AI844" s="36"/>
    </row>
    <row r="845" spans="1:35" x14ac:dyDescent="0.2">
      <c r="A845" s="36"/>
      <c r="B845" s="3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  <c r="AA845" s="36"/>
      <c r="AB845" s="36"/>
      <c r="AC845" s="36"/>
      <c r="AD845" s="36"/>
      <c r="AE845" s="36"/>
      <c r="AF845" s="36"/>
      <c r="AG845" s="36"/>
      <c r="AH845" s="36"/>
      <c r="AI845" s="36"/>
    </row>
    <row r="846" spans="1:35" x14ac:dyDescent="0.2">
      <c r="A846" s="36"/>
      <c r="B846" s="3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  <c r="AA846" s="36"/>
      <c r="AB846" s="36"/>
      <c r="AC846" s="36"/>
      <c r="AD846" s="36"/>
      <c r="AE846" s="36"/>
      <c r="AF846" s="36"/>
      <c r="AG846" s="36"/>
      <c r="AH846" s="36"/>
      <c r="AI846" s="36"/>
    </row>
    <row r="847" spans="1:35" x14ac:dyDescent="0.2">
      <c r="A847" s="36"/>
      <c r="B847" s="3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  <c r="AA847" s="36"/>
      <c r="AB847" s="36"/>
      <c r="AC847" s="36"/>
      <c r="AD847" s="36"/>
      <c r="AE847" s="36"/>
      <c r="AF847" s="36"/>
      <c r="AG847" s="36"/>
      <c r="AH847" s="36"/>
      <c r="AI847" s="36"/>
    </row>
    <row r="848" spans="1:35" x14ac:dyDescent="0.2">
      <c r="A848" s="36"/>
      <c r="B848" s="3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  <c r="AA848" s="36"/>
      <c r="AB848" s="36"/>
      <c r="AC848" s="36"/>
      <c r="AD848" s="36"/>
      <c r="AE848" s="36"/>
      <c r="AF848" s="36"/>
      <c r="AG848" s="36"/>
      <c r="AH848" s="36"/>
      <c r="AI848" s="36"/>
    </row>
    <row r="849" spans="1:35" x14ac:dyDescent="0.2">
      <c r="A849" s="36"/>
      <c r="B849" s="3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  <c r="AA849" s="36"/>
      <c r="AB849" s="36"/>
      <c r="AC849" s="36"/>
      <c r="AD849" s="36"/>
      <c r="AE849" s="36"/>
      <c r="AF849" s="36"/>
      <c r="AG849" s="36"/>
      <c r="AH849" s="36"/>
      <c r="AI849" s="36"/>
    </row>
    <row r="850" spans="1:35" x14ac:dyDescent="0.2">
      <c r="A850" s="36"/>
      <c r="B850" s="3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  <c r="AA850" s="36"/>
      <c r="AB850" s="36"/>
      <c r="AC850" s="36"/>
      <c r="AD850" s="36"/>
      <c r="AE850" s="36"/>
      <c r="AF850" s="36"/>
      <c r="AG850" s="36"/>
      <c r="AH850" s="36"/>
      <c r="AI850" s="36"/>
    </row>
    <row r="851" spans="1:35" x14ac:dyDescent="0.2">
      <c r="A851" s="36"/>
      <c r="B851" s="3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  <c r="AA851" s="36"/>
      <c r="AB851" s="36"/>
      <c r="AC851" s="36"/>
      <c r="AD851" s="36"/>
      <c r="AE851" s="36"/>
      <c r="AF851" s="36"/>
      <c r="AG851" s="36"/>
      <c r="AH851" s="36"/>
      <c r="AI851" s="36"/>
    </row>
    <row r="852" spans="1:35" x14ac:dyDescent="0.2">
      <c r="A852" s="36"/>
      <c r="B852" s="3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  <c r="AA852" s="36"/>
      <c r="AB852" s="36"/>
      <c r="AC852" s="36"/>
      <c r="AD852" s="36"/>
      <c r="AE852" s="36"/>
      <c r="AF852" s="36"/>
      <c r="AG852" s="36"/>
      <c r="AH852" s="36"/>
      <c r="AI852" s="36"/>
    </row>
    <row r="853" spans="1:35" x14ac:dyDescent="0.2">
      <c r="A853" s="36"/>
      <c r="B853" s="3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  <c r="AA853" s="36"/>
      <c r="AB853" s="36"/>
      <c r="AC853" s="36"/>
      <c r="AD853" s="36"/>
      <c r="AE853" s="36"/>
      <c r="AF853" s="36"/>
      <c r="AG853" s="36"/>
      <c r="AH853" s="36"/>
      <c r="AI853" s="36"/>
    </row>
    <row r="854" spans="1:35" x14ac:dyDescent="0.2">
      <c r="A854" s="36"/>
      <c r="B854" s="3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  <c r="AA854" s="36"/>
      <c r="AB854" s="36"/>
      <c r="AC854" s="36"/>
      <c r="AD854" s="36"/>
      <c r="AE854" s="36"/>
      <c r="AF854" s="36"/>
      <c r="AG854" s="36"/>
      <c r="AH854" s="36"/>
      <c r="AI854" s="36"/>
    </row>
    <row r="855" spans="1:35" x14ac:dyDescent="0.2">
      <c r="A855" s="36"/>
      <c r="B855" s="3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  <c r="AA855" s="36"/>
      <c r="AB855" s="36"/>
      <c r="AC855" s="36"/>
      <c r="AD855" s="36"/>
      <c r="AE855" s="36"/>
      <c r="AF855" s="36"/>
      <c r="AG855" s="36"/>
      <c r="AH855" s="36"/>
      <c r="AI855" s="36"/>
    </row>
    <row r="856" spans="1:35" x14ac:dyDescent="0.2">
      <c r="A856" s="36"/>
      <c r="B856" s="3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  <c r="AA856" s="36"/>
      <c r="AB856" s="36"/>
      <c r="AC856" s="36"/>
      <c r="AD856" s="36"/>
      <c r="AE856" s="36"/>
      <c r="AF856" s="36"/>
      <c r="AG856" s="36"/>
      <c r="AH856" s="36"/>
      <c r="AI856" s="36"/>
    </row>
    <row r="857" spans="1:35" x14ac:dyDescent="0.2">
      <c r="A857" s="36"/>
      <c r="B857" s="3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  <c r="AA857" s="36"/>
      <c r="AB857" s="36"/>
      <c r="AC857" s="36"/>
      <c r="AD857" s="36"/>
      <c r="AE857" s="36"/>
      <c r="AF857" s="36"/>
      <c r="AG857" s="36"/>
      <c r="AH857" s="36"/>
      <c r="AI857" s="36"/>
    </row>
    <row r="858" spans="1:35" x14ac:dyDescent="0.2">
      <c r="A858" s="36"/>
      <c r="B858" s="3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  <c r="AA858" s="36"/>
      <c r="AB858" s="36"/>
      <c r="AC858" s="36"/>
      <c r="AD858" s="36"/>
      <c r="AE858" s="36"/>
      <c r="AF858" s="36"/>
      <c r="AG858" s="36"/>
      <c r="AH858" s="36"/>
      <c r="AI858" s="36"/>
    </row>
    <row r="859" spans="1:35" x14ac:dyDescent="0.2">
      <c r="A859" s="36"/>
      <c r="B859" s="3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  <c r="AA859" s="36"/>
      <c r="AB859" s="36"/>
      <c r="AC859" s="36"/>
      <c r="AD859" s="36"/>
      <c r="AE859" s="36"/>
      <c r="AF859" s="36"/>
      <c r="AG859" s="36"/>
      <c r="AH859" s="36"/>
      <c r="AI859" s="36"/>
    </row>
    <row r="860" spans="1:35" x14ac:dyDescent="0.2">
      <c r="A860" s="36"/>
      <c r="B860" s="3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  <c r="AA860" s="36"/>
      <c r="AB860" s="36"/>
      <c r="AC860" s="36"/>
      <c r="AD860" s="36"/>
      <c r="AE860" s="36"/>
      <c r="AF860" s="36"/>
      <c r="AG860" s="36"/>
      <c r="AH860" s="36"/>
      <c r="AI860" s="36"/>
    </row>
    <row r="861" spans="1:35" x14ac:dyDescent="0.2">
      <c r="A861" s="36"/>
      <c r="B861" s="3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  <c r="AA861" s="36"/>
      <c r="AB861" s="36"/>
      <c r="AC861" s="36"/>
      <c r="AD861" s="36"/>
      <c r="AE861" s="36"/>
      <c r="AF861" s="36"/>
      <c r="AG861" s="36"/>
      <c r="AH861" s="36"/>
      <c r="AI861" s="36"/>
    </row>
    <row r="862" spans="1:35" x14ac:dyDescent="0.2">
      <c r="A862" s="36"/>
      <c r="B862" s="3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  <c r="AA862" s="36"/>
      <c r="AB862" s="36"/>
      <c r="AC862" s="36"/>
      <c r="AD862" s="36"/>
      <c r="AE862" s="36"/>
      <c r="AF862" s="36"/>
      <c r="AG862" s="36"/>
      <c r="AH862" s="36"/>
      <c r="AI862" s="36"/>
    </row>
    <row r="863" spans="1:35" x14ac:dyDescent="0.2">
      <c r="A863" s="36"/>
      <c r="B863" s="3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  <c r="AA863" s="36"/>
      <c r="AB863" s="36"/>
      <c r="AC863" s="36"/>
      <c r="AD863" s="36"/>
      <c r="AE863" s="36"/>
      <c r="AF863" s="36"/>
      <c r="AG863" s="36"/>
      <c r="AH863" s="36"/>
      <c r="AI863" s="36"/>
    </row>
    <row r="864" spans="1:35" x14ac:dyDescent="0.2">
      <c r="A864" s="36"/>
      <c r="B864" s="3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  <c r="AA864" s="36"/>
      <c r="AB864" s="36"/>
      <c r="AC864" s="36"/>
      <c r="AD864" s="36"/>
      <c r="AE864" s="36"/>
      <c r="AF864" s="36"/>
      <c r="AG864" s="36"/>
      <c r="AH864" s="36"/>
      <c r="AI864" s="36"/>
    </row>
    <row r="865" spans="1:35" x14ac:dyDescent="0.2">
      <c r="A865" s="36"/>
      <c r="B865" s="3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  <c r="AA865" s="36"/>
      <c r="AB865" s="36"/>
      <c r="AC865" s="36"/>
      <c r="AD865" s="36"/>
      <c r="AE865" s="36"/>
      <c r="AF865" s="36"/>
      <c r="AG865" s="36"/>
      <c r="AH865" s="36"/>
      <c r="AI865" s="36"/>
    </row>
    <row r="866" spans="1:35" x14ac:dyDescent="0.2">
      <c r="A866" s="36"/>
      <c r="B866" s="3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  <c r="AA866" s="36"/>
      <c r="AB866" s="36"/>
      <c r="AC866" s="36"/>
      <c r="AD866" s="36"/>
      <c r="AE866" s="36"/>
      <c r="AF866" s="36"/>
      <c r="AG866" s="36"/>
      <c r="AH866" s="36"/>
      <c r="AI866" s="36"/>
    </row>
    <row r="867" spans="1:35" x14ac:dyDescent="0.2">
      <c r="A867" s="36"/>
      <c r="B867" s="3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  <c r="AA867" s="36"/>
      <c r="AB867" s="36"/>
      <c r="AC867" s="36"/>
      <c r="AD867" s="36"/>
      <c r="AE867" s="36"/>
      <c r="AF867" s="36"/>
      <c r="AG867" s="36"/>
      <c r="AH867" s="36"/>
      <c r="AI867" s="36"/>
    </row>
    <row r="868" spans="1:35" x14ac:dyDescent="0.2">
      <c r="A868" s="36"/>
      <c r="B868" s="3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  <c r="AA868" s="36"/>
      <c r="AB868" s="36"/>
      <c r="AC868" s="36"/>
      <c r="AD868" s="36"/>
      <c r="AE868" s="36"/>
      <c r="AF868" s="36"/>
      <c r="AG868" s="36"/>
      <c r="AH868" s="36"/>
      <c r="AI868" s="36"/>
    </row>
    <row r="869" spans="1:35" x14ac:dyDescent="0.2">
      <c r="A869" s="36"/>
      <c r="B869" s="3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  <c r="AA869" s="36"/>
      <c r="AB869" s="36"/>
      <c r="AC869" s="36"/>
      <c r="AD869" s="36"/>
      <c r="AE869" s="36"/>
      <c r="AF869" s="36"/>
      <c r="AG869" s="36"/>
      <c r="AH869" s="36"/>
      <c r="AI869" s="36"/>
    </row>
    <row r="870" spans="1:35" x14ac:dyDescent="0.2">
      <c r="A870" s="36"/>
      <c r="B870" s="3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  <c r="AA870" s="36"/>
      <c r="AB870" s="36"/>
      <c r="AC870" s="36"/>
      <c r="AD870" s="36"/>
      <c r="AE870" s="36"/>
      <c r="AF870" s="36"/>
      <c r="AG870" s="36"/>
      <c r="AH870" s="36"/>
      <c r="AI870" s="36"/>
    </row>
    <row r="871" spans="1:35" x14ac:dyDescent="0.2">
      <c r="A871" s="36"/>
      <c r="B871" s="3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  <c r="AA871" s="36"/>
      <c r="AB871" s="36"/>
      <c r="AC871" s="36"/>
      <c r="AD871" s="36"/>
      <c r="AE871" s="36"/>
      <c r="AF871" s="36"/>
      <c r="AG871" s="36"/>
      <c r="AH871" s="36"/>
      <c r="AI871" s="36"/>
    </row>
    <row r="872" spans="1:35" x14ac:dyDescent="0.2">
      <c r="A872" s="36"/>
      <c r="B872" s="3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  <c r="AA872" s="36"/>
      <c r="AB872" s="36"/>
      <c r="AC872" s="36"/>
      <c r="AD872" s="36"/>
      <c r="AE872" s="36"/>
      <c r="AF872" s="36"/>
      <c r="AG872" s="36"/>
      <c r="AH872" s="36"/>
      <c r="AI872" s="36"/>
    </row>
    <row r="873" spans="1:35" x14ac:dyDescent="0.2">
      <c r="A873" s="36"/>
      <c r="B873" s="3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  <c r="AA873" s="36"/>
      <c r="AB873" s="36"/>
      <c r="AC873" s="36"/>
      <c r="AD873" s="36"/>
      <c r="AE873" s="36"/>
      <c r="AF873" s="36"/>
      <c r="AG873" s="36"/>
      <c r="AH873" s="36"/>
      <c r="AI873" s="36"/>
    </row>
    <row r="874" spans="1:35" x14ac:dyDescent="0.2">
      <c r="A874" s="36"/>
      <c r="B874" s="3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  <c r="AA874" s="36"/>
      <c r="AB874" s="36"/>
      <c r="AC874" s="36"/>
      <c r="AD874" s="36"/>
      <c r="AE874" s="36"/>
      <c r="AF874" s="36"/>
      <c r="AG874" s="36"/>
      <c r="AH874" s="36"/>
      <c r="AI874" s="36"/>
    </row>
    <row r="875" spans="1:35" x14ac:dyDescent="0.2">
      <c r="A875" s="36"/>
      <c r="B875" s="3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  <c r="AA875" s="36"/>
      <c r="AB875" s="36"/>
      <c r="AC875" s="36"/>
      <c r="AD875" s="36"/>
      <c r="AE875" s="36"/>
      <c r="AF875" s="36"/>
      <c r="AG875" s="36"/>
      <c r="AH875" s="36"/>
      <c r="AI875" s="36"/>
    </row>
    <row r="876" spans="1:35" x14ac:dyDescent="0.2">
      <c r="A876" s="36"/>
      <c r="B876" s="3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  <c r="AA876" s="36"/>
      <c r="AB876" s="36"/>
      <c r="AC876" s="36"/>
      <c r="AD876" s="36"/>
      <c r="AE876" s="36"/>
      <c r="AF876" s="36"/>
      <c r="AG876" s="36"/>
      <c r="AH876" s="36"/>
      <c r="AI876" s="36"/>
    </row>
    <row r="877" spans="1:35" x14ac:dyDescent="0.2">
      <c r="A877" s="36"/>
      <c r="B877" s="3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  <c r="AA877" s="36"/>
      <c r="AB877" s="36"/>
      <c r="AC877" s="36"/>
      <c r="AD877" s="36"/>
      <c r="AE877" s="36"/>
      <c r="AF877" s="36"/>
      <c r="AG877" s="36"/>
      <c r="AH877" s="36"/>
      <c r="AI877" s="36"/>
    </row>
    <row r="878" spans="1:35" x14ac:dyDescent="0.2">
      <c r="A878" s="36"/>
      <c r="B878" s="3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  <c r="AA878" s="36"/>
      <c r="AB878" s="36"/>
      <c r="AC878" s="36"/>
      <c r="AD878" s="36"/>
      <c r="AE878" s="36"/>
      <c r="AF878" s="36"/>
      <c r="AG878" s="36"/>
      <c r="AH878" s="36"/>
      <c r="AI878" s="36"/>
    </row>
    <row r="879" spans="1:35" x14ac:dyDescent="0.2">
      <c r="A879" s="36"/>
      <c r="B879" s="3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  <c r="AA879" s="36"/>
      <c r="AB879" s="36"/>
      <c r="AC879" s="36"/>
      <c r="AD879" s="36"/>
      <c r="AE879" s="36"/>
      <c r="AF879" s="36"/>
      <c r="AG879" s="36"/>
      <c r="AH879" s="36"/>
      <c r="AI879" s="36"/>
    </row>
    <row r="880" spans="1:35" x14ac:dyDescent="0.2">
      <c r="A880" s="36"/>
      <c r="B880" s="3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  <c r="AA880" s="36"/>
      <c r="AB880" s="36"/>
      <c r="AC880" s="36"/>
      <c r="AD880" s="36"/>
      <c r="AE880" s="36"/>
      <c r="AF880" s="36"/>
      <c r="AG880" s="36"/>
      <c r="AH880" s="36"/>
      <c r="AI880" s="36"/>
    </row>
    <row r="881" spans="1:35" x14ac:dyDescent="0.2">
      <c r="A881" s="36"/>
      <c r="B881" s="3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  <c r="AA881" s="36"/>
      <c r="AB881" s="36"/>
      <c r="AC881" s="36"/>
      <c r="AD881" s="36"/>
      <c r="AE881" s="36"/>
      <c r="AF881" s="36"/>
      <c r="AG881" s="36"/>
      <c r="AH881" s="36"/>
      <c r="AI881" s="36"/>
    </row>
    <row r="882" spans="1:35" x14ac:dyDescent="0.2">
      <c r="A882" s="36"/>
      <c r="B882" s="3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  <c r="AA882" s="36"/>
      <c r="AB882" s="36"/>
      <c r="AC882" s="36"/>
      <c r="AD882" s="36"/>
      <c r="AE882" s="36"/>
      <c r="AF882" s="36"/>
      <c r="AG882" s="36"/>
      <c r="AH882" s="36"/>
      <c r="AI882" s="36"/>
    </row>
    <row r="883" spans="1:35" x14ac:dyDescent="0.2">
      <c r="A883" s="36"/>
      <c r="B883" s="3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  <c r="AA883" s="36"/>
      <c r="AB883" s="36"/>
      <c r="AC883" s="36"/>
      <c r="AD883" s="36"/>
      <c r="AE883" s="36"/>
      <c r="AF883" s="36"/>
      <c r="AG883" s="36"/>
      <c r="AH883" s="36"/>
      <c r="AI883" s="36"/>
    </row>
    <row r="884" spans="1:35" x14ac:dyDescent="0.2">
      <c r="A884" s="36"/>
      <c r="B884" s="3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  <c r="AA884" s="36"/>
      <c r="AB884" s="36"/>
      <c r="AC884" s="36"/>
      <c r="AD884" s="36"/>
      <c r="AE884" s="36"/>
      <c r="AF884" s="36"/>
      <c r="AG884" s="36"/>
      <c r="AH884" s="36"/>
      <c r="AI884" s="36"/>
    </row>
    <row r="885" spans="1:35" x14ac:dyDescent="0.2">
      <c r="A885" s="36"/>
      <c r="B885" s="3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  <c r="AA885" s="36"/>
      <c r="AB885" s="36"/>
      <c r="AC885" s="36"/>
      <c r="AD885" s="36"/>
      <c r="AE885" s="36"/>
      <c r="AF885" s="36"/>
      <c r="AG885" s="36"/>
      <c r="AH885" s="36"/>
      <c r="AI885" s="36"/>
    </row>
    <row r="886" spans="1:35" x14ac:dyDescent="0.2">
      <c r="A886" s="36"/>
      <c r="B886" s="3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  <c r="AA886" s="36"/>
      <c r="AB886" s="36"/>
      <c r="AC886" s="36"/>
      <c r="AD886" s="36"/>
      <c r="AE886" s="36"/>
      <c r="AF886" s="36"/>
      <c r="AG886" s="36"/>
      <c r="AH886" s="36"/>
      <c r="AI886" s="36"/>
    </row>
    <row r="887" spans="1:35" x14ac:dyDescent="0.2">
      <c r="A887" s="36"/>
      <c r="B887" s="3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  <c r="AA887" s="36"/>
      <c r="AB887" s="36"/>
      <c r="AC887" s="36"/>
      <c r="AD887" s="36"/>
      <c r="AE887" s="36"/>
      <c r="AF887" s="36"/>
      <c r="AG887" s="36"/>
      <c r="AH887" s="36"/>
      <c r="AI887" s="36"/>
    </row>
    <row r="888" spans="1:35" x14ac:dyDescent="0.2">
      <c r="A888" s="36"/>
      <c r="B888" s="3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  <c r="AA888" s="36"/>
      <c r="AB888" s="36"/>
      <c r="AC888" s="36"/>
      <c r="AD888" s="36"/>
      <c r="AE888" s="36"/>
      <c r="AF888" s="36"/>
      <c r="AG888" s="36"/>
      <c r="AH888" s="36"/>
      <c r="AI888" s="36"/>
    </row>
    <row r="889" spans="1:35" x14ac:dyDescent="0.2">
      <c r="A889" s="36"/>
      <c r="B889" s="3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  <c r="AA889" s="36"/>
      <c r="AB889" s="36"/>
      <c r="AC889" s="36"/>
      <c r="AD889" s="36"/>
      <c r="AE889" s="36"/>
      <c r="AF889" s="36"/>
      <c r="AG889" s="36"/>
      <c r="AH889" s="36"/>
      <c r="AI889" s="36"/>
    </row>
    <row r="890" spans="1:35" x14ac:dyDescent="0.2">
      <c r="A890" s="36"/>
      <c r="B890" s="3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  <c r="AA890" s="36"/>
      <c r="AB890" s="36"/>
      <c r="AC890" s="36"/>
      <c r="AD890" s="36"/>
      <c r="AE890" s="36"/>
      <c r="AF890" s="36"/>
      <c r="AG890" s="36"/>
      <c r="AH890" s="36"/>
      <c r="AI890" s="36"/>
    </row>
    <row r="891" spans="1:35" x14ac:dyDescent="0.2">
      <c r="A891" s="36"/>
      <c r="B891" s="3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  <c r="AA891" s="36"/>
      <c r="AB891" s="36"/>
      <c r="AC891" s="36"/>
      <c r="AD891" s="36"/>
      <c r="AE891" s="36"/>
      <c r="AF891" s="36"/>
      <c r="AG891" s="36"/>
      <c r="AH891" s="36"/>
      <c r="AI891" s="36"/>
    </row>
    <row r="892" spans="1:35" x14ac:dyDescent="0.2">
      <c r="A892" s="36"/>
      <c r="B892" s="3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  <c r="AA892" s="36"/>
      <c r="AB892" s="36"/>
      <c r="AC892" s="36"/>
      <c r="AD892" s="36"/>
      <c r="AE892" s="36"/>
      <c r="AF892" s="36"/>
      <c r="AG892" s="36"/>
      <c r="AH892" s="36"/>
      <c r="AI892" s="36"/>
    </row>
    <row r="893" spans="1:35" x14ac:dyDescent="0.2">
      <c r="A893" s="36"/>
      <c r="B893" s="3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  <c r="AA893" s="36"/>
      <c r="AB893" s="36"/>
      <c r="AC893" s="36"/>
      <c r="AD893" s="36"/>
      <c r="AE893" s="36"/>
      <c r="AF893" s="36"/>
      <c r="AG893" s="36"/>
      <c r="AH893" s="36"/>
      <c r="AI893" s="36"/>
    </row>
    <row r="894" spans="1:35" x14ac:dyDescent="0.2">
      <c r="A894" s="36"/>
      <c r="B894" s="3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  <c r="AA894" s="36"/>
      <c r="AB894" s="36"/>
      <c r="AC894" s="36"/>
      <c r="AD894" s="36"/>
      <c r="AE894" s="36"/>
      <c r="AF894" s="36"/>
      <c r="AG894" s="36"/>
      <c r="AH894" s="36"/>
      <c r="AI894" s="36"/>
    </row>
    <row r="895" spans="1:35" x14ac:dyDescent="0.2">
      <c r="A895" s="36"/>
      <c r="B895" s="3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  <c r="AA895" s="36"/>
      <c r="AB895" s="36"/>
      <c r="AC895" s="36"/>
      <c r="AD895" s="36"/>
      <c r="AE895" s="36"/>
      <c r="AF895" s="36"/>
      <c r="AG895" s="36"/>
      <c r="AH895" s="36"/>
      <c r="AI895" s="36"/>
    </row>
    <row r="896" spans="1:35" x14ac:dyDescent="0.2">
      <c r="A896" s="36"/>
      <c r="B896" s="3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  <c r="AA896" s="36"/>
      <c r="AB896" s="36"/>
      <c r="AC896" s="36"/>
      <c r="AD896" s="36"/>
      <c r="AE896" s="36"/>
      <c r="AF896" s="36"/>
      <c r="AG896" s="36"/>
      <c r="AH896" s="36"/>
      <c r="AI896" s="36"/>
    </row>
    <row r="897" spans="1:35" x14ac:dyDescent="0.2">
      <c r="A897" s="36"/>
      <c r="B897" s="3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  <c r="AA897" s="36"/>
      <c r="AB897" s="36"/>
      <c r="AC897" s="36"/>
      <c r="AD897" s="36"/>
      <c r="AE897" s="36"/>
      <c r="AF897" s="36"/>
      <c r="AG897" s="36"/>
      <c r="AH897" s="36"/>
      <c r="AI897" s="36"/>
    </row>
    <row r="898" spans="1:35" x14ac:dyDescent="0.2">
      <c r="A898" s="36"/>
      <c r="B898" s="3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  <c r="AA898" s="36"/>
      <c r="AB898" s="36"/>
      <c r="AC898" s="36"/>
      <c r="AD898" s="36"/>
      <c r="AE898" s="36"/>
      <c r="AF898" s="36"/>
      <c r="AG898" s="36"/>
      <c r="AH898" s="36"/>
      <c r="AI898" s="36"/>
    </row>
    <row r="899" spans="1:35" x14ac:dyDescent="0.2">
      <c r="A899" s="36"/>
      <c r="B899" s="3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  <c r="AA899" s="36"/>
      <c r="AB899" s="36"/>
      <c r="AC899" s="36"/>
      <c r="AD899" s="36"/>
      <c r="AE899" s="36"/>
      <c r="AF899" s="36"/>
      <c r="AG899" s="36"/>
      <c r="AH899" s="36"/>
      <c r="AI899" s="36"/>
    </row>
    <row r="900" spans="1:35" x14ac:dyDescent="0.2">
      <c r="A900" s="36"/>
      <c r="B900" s="3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  <c r="AA900" s="36"/>
      <c r="AB900" s="36"/>
      <c r="AC900" s="36"/>
      <c r="AD900" s="36"/>
      <c r="AE900" s="36"/>
      <c r="AF900" s="36"/>
      <c r="AG900" s="36"/>
      <c r="AH900" s="36"/>
      <c r="AI900" s="36"/>
    </row>
    <row r="901" spans="1:35" x14ac:dyDescent="0.2">
      <c r="A901" s="36"/>
      <c r="B901" s="3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  <c r="AA901" s="36"/>
      <c r="AB901" s="36"/>
      <c r="AC901" s="36"/>
      <c r="AD901" s="36"/>
      <c r="AE901" s="36"/>
      <c r="AF901" s="36"/>
      <c r="AG901" s="36"/>
      <c r="AH901" s="36"/>
      <c r="AI901" s="36"/>
    </row>
    <row r="902" spans="1:35" x14ac:dyDescent="0.2">
      <c r="A902" s="36"/>
      <c r="B902" s="3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  <c r="AA902" s="36"/>
      <c r="AB902" s="36"/>
      <c r="AC902" s="36"/>
      <c r="AD902" s="36"/>
      <c r="AE902" s="36"/>
      <c r="AF902" s="36"/>
      <c r="AG902" s="36"/>
      <c r="AH902" s="36"/>
      <c r="AI902" s="36"/>
    </row>
    <row r="903" spans="1:35" x14ac:dyDescent="0.2">
      <c r="A903" s="36"/>
      <c r="B903" s="3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  <c r="AA903" s="36"/>
      <c r="AB903" s="36"/>
      <c r="AC903" s="36"/>
      <c r="AD903" s="36"/>
      <c r="AE903" s="36"/>
      <c r="AF903" s="36"/>
      <c r="AG903" s="36"/>
      <c r="AH903" s="36"/>
      <c r="AI903" s="36"/>
    </row>
    <row r="904" spans="1:35" x14ac:dyDescent="0.2">
      <c r="A904" s="36"/>
      <c r="B904" s="3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  <c r="AA904" s="36"/>
      <c r="AB904" s="36"/>
      <c r="AC904" s="36"/>
      <c r="AD904" s="36"/>
      <c r="AE904" s="36"/>
      <c r="AF904" s="36"/>
      <c r="AG904" s="36"/>
      <c r="AH904" s="36"/>
      <c r="AI904" s="36"/>
    </row>
    <row r="905" spans="1:35" x14ac:dyDescent="0.2">
      <c r="A905" s="36"/>
      <c r="B905" s="3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  <c r="AA905" s="36"/>
      <c r="AB905" s="36"/>
      <c r="AC905" s="36"/>
      <c r="AD905" s="36"/>
      <c r="AE905" s="36"/>
      <c r="AF905" s="36"/>
      <c r="AG905" s="36"/>
      <c r="AH905" s="36"/>
      <c r="AI905" s="36"/>
    </row>
    <row r="906" spans="1:35" x14ac:dyDescent="0.2">
      <c r="A906" s="36"/>
      <c r="B906" s="3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  <c r="AA906" s="36"/>
      <c r="AB906" s="36"/>
      <c r="AC906" s="36"/>
      <c r="AD906" s="36"/>
      <c r="AE906" s="36"/>
      <c r="AF906" s="36"/>
      <c r="AG906" s="36"/>
      <c r="AH906" s="36"/>
      <c r="AI906" s="36"/>
    </row>
    <row r="907" spans="1:35" x14ac:dyDescent="0.2">
      <c r="A907" s="36"/>
      <c r="B907" s="3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  <c r="AA907" s="36"/>
      <c r="AB907" s="36"/>
      <c r="AC907" s="36"/>
      <c r="AD907" s="36"/>
      <c r="AE907" s="36"/>
      <c r="AF907" s="36"/>
      <c r="AG907" s="36"/>
      <c r="AH907" s="36"/>
      <c r="AI907" s="36"/>
    </row>
    <row r="908" spans="1:35" x14ac:dyDescent="0.2">
      <c r="A908" s="36"/>
      <c r="B908" s="3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  <c r="AA908" s="36"/>
      <c r="AB908" s="36"/>
      <c r="AC908" s="36"/>
      <c r="AD908" s="36"/>
      <c r="AE908" s="36"/>
      <c r="AF908" s="36"/>
      <c r="AG908" s="36"/>
      <c r="AH908" s="36"/>
      <c r="AI908" s="36"/>
    </row>
    <row r="909" spans="1:35" x14ac:dyDescent="0.2">
      <c r="A909" s="36"/>
      <c r="B909" s="3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  <c r="AA909" s="36"/>
      <c r="AB909" s="36"/>
      <c r="AC909" s="36"/>
      <c r="AD909" s="36"/>
      <c r="AE909" s="36"/>
      <c r="AF909" s="36"/>
      <c r="AG909" s="36"/>
      <c r="AH909" s="36"/>
      <c r="AI909" s="36"/>
    </row>
    <row r="910" spans="1:35" x14ac:dyDescent="0.2">
      <c r="A910" s="36"/>
      <c r="B910" s="3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  <c r="AA910" s="36"/>
      <c r="AB910" s="36"/>
      <c r="AC910" s="36"/>
      <c r="AD910" s="36"/>
      <c r="AE910" s="36"/>
      <c r="AF910" s="36"/>
      <c r="AG910" s="36"/>
      <c r="AH910" s="36"/>
      <c r="AI910" s="36"/>
    </row>
    <row r="911" spans="1:35" x14ac:dyDescent="0.2">
      <c r="A911" s="36"/>
      <c r="B911" s="3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  <c r="AA911" s="36"/>
      <c r="AB911" s="36"/>
      <c r="AC911" s="36"/>
      <c r="AD911" s="36"/>
      <c r="AE911" s="36"/>
      <c r="AF911" s="36"/>
      <c r="AG911" s="36"/>
      <c r="AH911" s="36"/>
      <c r="AI911" s="36"/>
    </row>
    <row r="912" spans="1:35" x14ac:dyDescent="0.2">
      <c r="A912" s="36"/>
      <c r="B912" s="3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  <c r="AA912" s="36"/>
      <c r="AB912" s="36"/>
      <c r="AC912" s="36"/>
      <c r="AD912" s="36"/>
      <c r="AE912" s="36"/>
      <c r="AF912" s="36"/>
      <c r="AG912" s="36"/>
      <c r="AH912" s="36"/>
      <c r="AI912" s="36"/>
    </row>
    <row r="913" spans="1:35" x14ac:dyDescent="0.2">
      <c r="A913" s="36"/>
      <c r="B913" s="3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  <c r="AA913" s="36"/>
      <c r="AB913" s="36"/>
      <c r="AC913" s="36"/>
      <c r="AD913" s="36"/>
      <c r="AE913" s="36"/>
      <c r="AF913" s="36"/>
      <c r="AG913" s="36"/>
      <c r="AH913" s="36"/>
      <c r="AI913" s="36"/>
    </row>
    <row r="914" spans="1:35" x14ac:dyDescent="0.2">
      <c r="A914" s="36"/>
      <c r="B914" s="3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  <c r="AA914" s="36"/>
      <c r="AB914" s="36"/>
      <c r="AC914" s="36"/>
      <c r="AD914" s="36"/>
      <c r="AE914" s="36"/>
      <c r="AF914" s="36"/>
      <c r="AG914" s="36"/>
      <c r="AH914" s="36"/>
      <c r="AI914" s="36"/>
    </row>
    <row r="915" spans="1:35" x14ac:dyDescent="0.2">
      <c r="A915" s="36"/>
      <c r="B915" s="3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  <c r="AA915" s="36"/>
      <c r="AB915" s="36"/>
      <c r="AC915" s="36"/>
      <c r="AD915" s="36"/>
      <c r="AE915" s="36"/>
      <c r="AF915" s="36"/>
      <c r="AG915" s="36"/>
      <c r="AH915" s="36"/>
      <c r="AI915" s="36"/>
    </row>
    <row r="916" spans="1:35" x14ac:dyDescent="0.2">
      <c r="A916" s="36"/>
      <c r="B916" s="3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  <c r="AA916" s="36"/>
      <c r="AB916" s="36"/>
      <c r="AC916" s="36"/>
      <c r="AD916" s="36"/>
      <c r="AE916" s="36"/>
      <c r="AF916" s="36"/>
      <c r="AG916" s="36"/>
      <c r="AH916" s="36"/>
      <c r="AI916" s="36"/>
    </row>
    <row r="917" spans="1:35" x14ac:dyDescent="0.2">
      <c r="A917" s="36"/>
      <c r="B917" s="3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  <c r="AA917" s="36"/>
      <c r="AB917" s="36"/>
      <c r="AC917" s="36"/>
      <c r="AD917" s="36"/>
      <c r="AE917" s="36"/>
      <c r="AF917" s="36"/>
      <c r="AG917" s="36"/>
      <c r="AH917" s="36"/>
      <c r="AI917" s="36"/>
    </row>
    <row r="918" spans="1:35" x14ac:dyDescent="0.2">
      <c r="A918" s="36"/>
      <c r="B918" s="3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  <c r="AA918" s="36"/>
      <c r="AB918" s="36"/>
      <c r="AC918" s="36"/>
      <c r="AD918" s="36"/>
      <c r="AE918" s="36"/>
      <c r="AF918" s="36"/>
      <c r="AG918" s="36"/>
      <c r="AH918" s="36"/>
      <c r="AI918" s="36"/>
    </row>
    <row r="919" spans="1:35" x14ac:dyDescent="0.2">
      <c r="A919" s="36"/>
      <c r="B919" s="3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  <c r="AA919" s="36"/>
      <c r="AB919" s="36"/>
      <c r="AC919" s="36"/>
      <c r="AD919" s="36"/>
      <c r="AE919" s="36"/>
      <c r="AF919" s="36"/>
      <c r="AG919" s="36"/>
      <c r="AH919" s="36"/>
      <c r="AI919" s="36"/>
    </row>
    <row r="920" spans="1:35" x14ac:dyDescent="0.2">
      <c r="A920" s="36"/>
      <c r="B920" s="3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  <c r="AA920" s="36"/>
      <c r="AB920" s="36"/>
      <c r="AC920" s="36"/>
      <c r="AD920" s="36"/>
      <c r="AE920" s="36"/>
      <c r="AF920" s="36"/>
      <c r="AG920" s="36"/>
      <c r="AH920" s="36"/>
      <c r="AI920" s="36"/>
    </row>
    <row r="921" spans="1:35" x14ac:dyDescent="0.2">
      <c r="A921" s="36"/>
      <c r="B921" s="3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  <c r="AA921" s="36"/>
      <c r="AB921" s="36"/>
      <c r="AC921" s="36"/>
      <c r="AD921" s="36"/>
      <c r="AE921" s="36"/>
      <c r="AF921" s="36"/>
      <c r="AG921" s="36"/>
      <c r="AH921" s="36"/>
      <c r="AI921" s="36"/>
    </row>
    <row r="922" spans="1:35" x14ac:dyDescent="0.2">
      <c r="A922" s="36"/>
      <c r="B922" s="3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  <c r="AA922" s="36"/>
      <c r="AB922" s="36"/>
      <c r="AC922" s="36"/>
      <c r="AD922" s="36"/>
      <c r="AE922" s="36"/>
      <c r="AF922" s="36"/>
      <c r="AG922" s="36"/>
      <c r="AH922" s="36"/>
      <c r="AI922" s="36"/>
    </row>
    <row r="923" spans="1:35" x14ac:dyDescent="0.2">
      <c r="A923" s="36"/>
      <c r="B923" s="3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  <c r="AA923" s="36"/>
      <c r="AB923" s="36"/>
      <c r="AC923" s="36"/>
      <c r="AD923" s="36"/>
      <c r="AE923" s="36"/>
      <c r="AF923" s="36"/>
      <c r="AG923" s="36"/>
      <c r="AH923" s="36"/>
      <c r="AI923" s="36"/>
    </row>
    <row r="924" spans="1:35" x14ac:dyDescent="0.2">
      <c r="A924" s="36"/>
      <c r="B924" s="3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  <c r="AA924" s="36"/>
      <c r="AB924" s="36"/>
      <c r="AC924" s="36"/>
      <c r="AD924" s="36"/>
      <c r="AE924" s="36"/>
      <c r="AF924" s="36"/>
      <c r="AG924" s="36"/>
      <c r="AH924" s="36"/>
      <c r="AI924" s="36"/>
    </row>
    <row r="925" spans="1:35" x14ac:dyDescent="0.2">
      <c r="A925" s="36"/>
      <c r="B925" s="3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  <c r="AA925" s="36"/>
      <c r="AB925" s="36"/>
      <c r="AC925" s="36"/>
      <c r="AD925" s="36"/>
      <c r="AE925" s="36"/>
      <c r="AF925" s="36"/>
      <c r="AG925" s="36"/>
      <c r="AH925" s="36"/>
      <c r="AI925" s="36"/>
    </row>
    <row r="926" spans="1:35" x14ac:dyDescent="0.2">
      <c r="A926" s="36"/>
      <c r="B926" s="3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  <c r="AA926" s="36"/>
      <c r="AB926" s="36"/>
      <c r="AC926" s="36"/>
      <c r="AD926" s="36"/>
      <c r="AE926" s="36"/>
      <c r="AF926" s="36"/>
      <c r="AG926" s="36"/>
      <c r="AH926" s="36"/>
      <c r="AI926" s="36"/>
    </row>
    <row r="927" spans="1:35" x14ac:dyDescent="0.2">
      <c r="A927" s="36"/>
      <c r="B927" s="3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  <c r="AA927" s="36"/>
      <c r="AB927" s="36"/>
      <c r="AC927" s="36"/>
      <c r="AD927" s="36"/>
      <c r="AE927" s="36"/>
      <c r="AF927" s="36"/>
      <c r="AG927" s="36"/>
      <c r="AH927" s="36"/>
      <c r="AI927" s="36"/>
    </row>
    <row r="928" spans="1:35" x14ac:dyDescent="0.2">
      <c r="A928" s="36"/>
      <c r="B928" s="3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  <c r="AA928" s="36"/>
      <c r="AB928" s="36"/>
      <c r="AC928" s="36"/>
      <c r="AD928" s="36"/>
      <c r="AE928" s="36"/>
      <c r="AF928" s="36"/>
      <c r="AG928" s="36"/>
      <c r="AH928" s="36"/>
      <c r="AI928" s="36"/>
    </row>
    <row r="929" spans="1:35" x14ac:dyDescent="0.2">
      <c r="A929" s="36"/>
      <c r="B929" s="3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  <c r="AA929" s="36"/>
      <c r="AB929" s="36"/>
      <c r="AC929" s="36"/>
      <c r="AD929" s="36"/>
      <c r="AE929" s="36"/>
      <c r="AF929" s="36"/>
      <c r="AG929" s="36"/>
      <c r="AH929" s="36"/>
      <c r="AI929" s="36"/>
    </row>
    <row r="930" spans="1:35" x14ac:dyDescent="0.2">
      <c r="A930" s="36"/>
      <c r="B930" s="3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  <c r="AA930" s="36"/>
      <c r="AB930" s="36"/>
      <c r="AC930" s="36"/>
      <c r="AD930" s="36"/>
      <c r="AE930" s="36"/>
      <c r="AF930" s="36"/>
      <c r="AG930" s="36"/>
      <c r="AH930" s="36"/>
      <c r="AI930" s="36"/>
    </row>
    <row r="931" spans="1:35" x14ac:dyDescent="0.2">
      <c r="A931" s="36"/>
      <c r="B931" s="3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  <c r="AA931" s="36"/>
      <c r="AB931" s="36"/>
      <c r="AC931" s="36"/>
      <c r="AD931" s="36"/>
      <c r="AE931" s="36"/>
      <c r="AF931" s="36"/>
      <c r="AG931" s="36"/>
      <c r="AH931" s="36"/>
      <c r="AI931" s="36"/>
    </row>
    <row r="932" spans="1:35" x14ac:dyDescent="0.2">
      <c r="A932" s="36"/>
      <c r="B932" s="3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  <c r="AA932" s="36"/>
      <c r="AB932" s="36"/>
      <c r="AC932" s="36"/>
      <c r="AD932" s="36"/>
      <c r="AE932" s="36"/>
      <c r="AF932" s="36"/>
      <c r="AG932" s="36"/>
      <c r="AH932" s="36"/>
      <c r="AI932" s="36"/>
    </row>
    <row r="933" spans="1:35" x14ac:dyDescent="0.2">
      <c r="A933" s="36"/>
      <c r="B933" s="3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  <c r="AA933" s="36"/>
      <c r="AB933" s="36"/>
      <c r="AC933" s="36"/>
      <c r="AD933" s="36"/>
      <c r="AE933" s="36"/>
      <c r="AF933" s="36"/>
      <c r="AG933" s="36"/>
      <c r="AH933" s="36"/>
      <c r="AI933" s="36"/>
    </row>
    <row r="934" spans="1:35" x14ac:dyDescent="0.2">
      <c r="A934" s="36"/>
      <c r="B934" s="3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  <c r="AA934" s="36"/>
      <c r="AB934" s="36"/>
      <c r="AC934" s="36"/>
      <c r="AD934" s="36"/>
      <c r="AE934" s="36"/>
      <c r="AF934" s="36"/>
      <c r="AG934" s="36"/>
      <c r="AH934" s="36"/>
      <c r="AI934" s="36"/>
    </row>
    <row r="935" spans="1:35" x14ac:dyDescent="0.2">
      <c r="A935" s="36"/>
      <c r="B935" s="3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  <c r="AA935" s="36"/>
      <c r="AB935" s="36"/>
      <c r="AC935" s="36"/>
      <c r="AD935" s="36"/>
      <c r="AE935" s="36"/>
      <c r="AF935" s="36"/>
      <c r="AG935" s="36"/>
      <c r="AH935" s="36"/>
      <c r="AI935" s="36"/>
    </row>
    <row r="936" spans="1:35" x14ac:dyDescent="0.2">
      <c r="A936" s="36"/>
      <c r="B936" s="3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  <c r="AA936" s="36"/>
      <c r="AB936" s="36"/>
      <c r="AC936" s="36"/>
      <c r="AD936" s="36"/>
      <c r="AE936" s="36"/>
      <c r="AF936" s="36"/>
      <c r="AG936" s="36"/>
      <c r="AH936" s="36"/>
      <c r="AI936" s="36"/>
    </row>
    <row r="937" spans="1:35" x14ac:dyDescent="0.2">
      <c r="A937" s="36"/>
      <c r="B937" s="3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  <c r="AA937" s="36"/>
      <c r="AB937" s="36"/>
      <c r="AC937" s="36"/>
      <c r="AD937" s="36"/>
      <c r="AE937" s="36"/>
      <c r="AF937" s="36"/>
      <c r="AG937" s="36"/>
      <c r="AH937" s="36"/>
      <c r="AI937" s="36"/>
    </row>
    <row r="938" spans="1:35" x14ac:dyDescent="0.2">
      <c r="A938" s="36"/>
      <c r="B938" s="3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  <c r="AA938" s="36"/>
      <c r="AB938" s="36"/>
      <c r="AC938" s="36"/>
      <c r="AD938" s="36"/>
      <c r="AE938" s="36"/>
      <c r="AF938" s="36"/>
      <c r="AG938" s="36"/>
      <c r="AH938" s="36"/>
      <c r="AI938" s="36"/>
    </row>
    <row r="939" spans="1:35" x14ac:dyDescent="0.2">
      <c r="A939" s="36"/>
      <c r="B939" s="3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  <c r="AA939" s="36"/>
      <c r="AB939" s="36"/>
      <c r="AC939" s="36"/>
      <c r="AD939" s="36"/>
      <c r="AE939" s="36"/>
      <c r="AF939" s="36"/>
      <c r="AG939" s="36"/>
      <c r="AH939" s="36"/>
      <c r="AI939" s="36"/>
    </row>
    <row r="940" spans="1:35" x14ac:dyDescent="0.2">
      <c r="A940" s="36"/>
      <c r="B940" s="3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  <c r="AA940" s="36"/>
      <c r="AB940" s="36"/>
      <c r="AC940" s="36"/>
      <c r="AD940" s="36"/>
      <c r="AE940" s="36"/>
      <c r="AF940" s="36"/>
      <c r="AG940" s="36"/>
      <c r="AH940" s="36"/>
      <c r="AI940" s="36"/>
    </row>
    <row r="941" spans="1:35" x14ac:dyDescent="0.2">
      <c r="A941" s="36"/>
      <c r="B941" s="3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  <c r="AA941" s="36"/>
      <c r="AB941" s="36"/>
      <c r="AC941" s="36"/>
      <c r="AD941" s="36"/>
      <c r="AE941" s="36"/>
      <c r="AF941" s="36"/>
      <c r="AG941" s="36"/>
      <c r="AH941" s="36"/>
      <c r="AI941" s="36"/>
    </row>
    <row r="942" spans="1:35" x14ac:dyDescent="0.2">
      <c r="A942" s="36"/>
      <c r="B942" s="3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  <c r="AA942" s="36"/>
      <c r="AB942" s="36"/>
      <c r="AC942" s="36"/>
      <c r="AD942" s="36"/>
      <c r="AE942" s="36"/>
      <c r="AF942" s="36"/>
      <c r="AG942" s="36"/>
      <c r="AH942" s="36"/>
      <c r="AI942" s="36"/>
    </row>
    <row r="943" spans="1:35" x14ac:dyDescent="0.2">
      <c r="A943" s="36"/>
      <c r="B943" s="3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  <c r="AA943" s="36"/>
      <c r="AB943" s="36"/>
      <c r="AC943" s="36"/>
      <c r="AD943" s="36"/>
      <c r="AE943" s="36"/>
      <c r="AF943" s="36"/>
      <c r="AG943" s="36"/>
      <c r="AH943" s="36"/>
      <c r="AI943" s="36"/>
    </row>
    <row r="944" spans="1:35" x14ac:dyDescent="0.2">
      <c r="A944" s="36"/>
      <c r="B944" s="3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  <c r="AA944" s="36"/>
      <c r="AB944" s="36"/>
      <c r="AC944" s="36"/>
      <c r="AD944" s="36"/>
      <c r="AE944" s="36"/>
      <c r="AF944" s="36"/>
      <c r="AG944" s="36"/>
      <c r="AH944" s="36"/>
      <c r="AI944" s="36"/>
    </row>
    <row r="945" spans="1:35" x14ac:dyDescent="0.2">
      <c r="A945" s="36"/>
      <c r="B945" s="3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  <c r="AA945" s="36"/>
      <c r="AB945" s="36"/>
      <c r="AC945" s="36"/>
      <c r="AD945" s="36"/>
      <c r="AE945" s="36"/>
      <c r="AF945" s="36"/>
      <c r="AG945" s="36"/>
      <c r="AH945" s="36"/>
      <c r="AI945" s="36"/>
    </row>
    <row r="946" spans="1:35" x14ac:dyDescent="0.2">
      <c r="A946" s="36"/>
      <c r="B946" s="3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  <c r="AA946" s="36"/>
      <c r="AB946" s="36"/>
      <c r="AC946" s="36"/>
      <c r="AD946" s="36"/>
      <c r="AE946" s="36"/>
      <c r="AF946" s="36"/>
      <c r="AG946" s="36"/>
      <c r="AH946" s="36"/>
      <c r="AI946" s="36"/>
    </row>
    <row r="947" spans="1:35" x14ac:dyDescent="0.2">
      <c r="A947" s="36"/>
      <c r="B947" s="3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  <c r="AA947" s="36"/>
      <c r="AB947" s="36"/>
      <c r="AC947" s="36"/>
      <c r="AD947" s="36"/>
      <c r="AE947" s="36"/>
      <c r="AF947" s="36"/>
      <c r="AG947" s="36"/>
      <c r="AH947" s="36"/>
      <c r="AI947" s="36"/>
    </row>
    <row r="948" spans="1:35" x14ac:dyDescent="0.2">
      <c r="A948" s="36"/>
      <c r="B948" s="3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  <c r="AA948" s="36"/>
      <c r="AB948" s="36"/>
      <c r="AC948" s="36"/>
      <c r="AD948" s="36"/>
      <c r="AE948" s="36"/>
      <c r="AF948" s="36"/>
      <c r="AG948" s="36"/>
      <c r="AH948" s="36"/>
      <c r="AI948" s="36"/>
    </row>
    <row r="949" spans="1:35" x14ac:dyDescent="0.2">
      <c r="A949" s="36"/>
      <c r="B949" s="3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  <c r="AA949" s="36"/>
      <c r="AB949" s="36"/>
      <c r="AC949" s="36"/>
      <c r="AD949" s="36"/>
      <c r="AE949" s="36"/>
      <c r="AF949" s="36"/>
      <c r="AG949" s="36"/>
      <c r="AH949" s="36"/>
      <c r="AI949" s="36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Q_fit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2024-01-03T05:22:41Z</dcterms:modified>
</cp:coreProperties>
</file>