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646D197-68E0-475C-9436-B2701B63A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M22" i="1" s="1"/>
  <c r="Q22" i="1"/>
  <c r="E23" i="1"/>
  <c r="F23" i="1" s="1"/>
  <c r="G23" i="1" s="1"/>
  <c r="M23" i="1" s="1"/>
  <c r="Q23" i="1"/>
  <c r="E24" i="1"/>
  <c r="F24" i="1" s="1"/>
  <c r="G24" i="1" s="1"/>
  <c r="M24" i="1" s="1"/>
  <c r="Q24" i="1"/>
  <c r="E25" i="1"/>
  <c r="F25" i="1" s="1"/>
  <c r="G25" i="1" s="1"/>
  <c r="M25" i="1" s="1"/>
  <c r="Q25" i="1"/>
  <c r="E26" i="1"/>
  <c r="F26" i="1"/>
  <c r="G26" i="1" s="1"/>
  <c r="M26" i="1" s="1"/>
  <c r="Q26" i="1"/>
  <c r="E27" i="1"/>
  <c r="F27" i="1" s="1"/>
  <c r="G27" i="1" s="1"/>
  <c r="M27" i="1" s="1"/>
  <c r="Q27" i="1"/>
  <c r="E28" i="1"/>
  <c r="F28" i="1" s="1"/>
  <c r="G28" i="1" s="1"/>
  <c r="M28" i="1" s="1"/>
  <c r="Q28" i="1"/>
  <c r="E29" i="1"/>
  <c r="F29" i="1" s="1"/>
  <c r="G29" i="1" s="1"/>
  <c r="M29" i="1" s="1"/>
  <c r="Q29" i="1"/>
  <c r="E30" i="1"/>
  <c r="F30" i="1" s="1"/>
  <c r="G30" i="1" s="1"/>
  <c r="M30" i="1" s="1"/>
  <c r="Q30" i="1"/>
  <c r="E31" i="1"/>
  <c r="F31" i="1" s="1"/>
  <c r="G31" i="1" s="1"/>
  <c r="M31" i="1" s="1"/>
  <c r="Q31" i="1"/>
  <c r="E32" i="1"/>
  <c r="F32" i="1" s="1"/>
  <c r="G32" i="1" s="1"/>
  <c r="M32" i="1" s="1"/>
  <c r="Q32" i="1"/>
  <c r="E33" i="1"/>
  <c r="F33" i="1" s="1"/>
  <c r="G33" i="1" s="1"/>
  <c r="M33" i="1" s="1"/>
  <c r="Q33" i="1"/>
  <c r="E34" i="1"/>
  <c r="F34" i="1" s="1"/>
  <c r="G34" i="1" s="1"/>
  <c r="M34" i="1" s="1"/>
  <c r="Q34" i="1"/>
  <c r="E35" i="1"/>
  <c r="F35" i="1" s="1"/>
  <c r="G35" i="1" s="1"/>
  <c r="M35" i="1" s="1"/>
  <c r="Q35" i="1"/>
  <c r="E36" i="1"/>
  <c r="F36" i="1" s="1"/>
  <c r="G36" i="1" s="1"/>
  <c r="M36" i="1" s="1"/>
  <c r="Q36" i="1"/>
  <c r="E37" i="1"/>
  <c r="F37" i="1" s="1"/>
  <c r="G37" i="1" s="1"/>
  <c r="M37" i="1" s="1"/>
  <c r="Q37" i="1"/>
  <c r="E38" i="1"/>
  <c r="F38" i="1" s="1"/>
  <c r="G38" i="1" s="1"/>
  <c r="M38" i="1" s="1"/>
  <c r="Q38" i="1"/>
  <c r="E39" i="1"/>
  <c r="F39" i="1" s="1"/>
  <c r="G39" i="1" s="1"/>
  <c r="M39" i="1" s="1"/>
  <c r="Q39" i="1"/>
  <c r="E40" i="1"/>
  <c r="F40" i="1" s="1"/>
  <c r="G40" i="1" s="1"/>
  <c r="M40" i="1" s="1"/>
  <c r="Q40" i="1"/>
  <c r="E41" i="1"/>
  <c r="F41" i="1" s="1"/>
  <c r="G41" i="1" s="1"/>
  <c r="M41" i="1" s="1"/>
  <c r="Q41" i="1"/>
  <c r="E42" i="1"/>
  <c r="F42" i="1"/>
  <c r="G42" i="1" s="1"/>
  <c r="M42" i="1" s="1"/>
  <c r="Q42" i="1"/>
  <c r="E43" i="1"/>
  <c r="F43" i="1"/>
  <c r="G43" i="1" s="1"/>
  <c r="M43" i="1" s="1"/>
  <c r="Q43" i="1"/>
  <c r="E44" i="1"/>
  <c r="F44" i="1" s="1"/>
  <c r="G44" i="1" s="1"/>
  <c r="M44" i="1" s="1"/>
  <c r="Q44" i="1"/>
  <c r="E45" i="1"/>
  <c r="F45" i="1" s="1"/>
  <c r="G45" i="1" s="1"/>
  <c r="M45" i="1" s="1"/>
  <c r="Q45" i="1"/>
  <c r="E46" i="1"/>
  <c r="F46" i="1" s="1"/>
  <c r="G46" i="1" s="1"/>
  <c r="M46" i="1" s="1"/>
  <c r="Q46" i="1"/>
  <c r="E47" i="1"/>
  <c r="F47" i="1" s="1"/>
  <c r="G47" i="1" s="1"/>
  <c r="M47" i="1"/>
  <c r="Q47" i="1"/>
  <c r="E48" i="1"/>
  <c r="F48" i="1" s="1"/>
  <c r="G48" i="1" s="1"/>
  <c r="M48" i="1" s="1"/>
  <c r="Q48" i="1"/>
  <c r="E49" i="1"/>
  <c r="F49" i="1" s="1"/>
  <c r="G49" i="1" s="1"/>
  <c r="M49" i="1" s="1"/>
  <c r="Q49" i="1"/>
  <c r="E50" i="1"/>
  <c r="F50" i="1" s="1"/>
  <c r="G50" i="1" s="1"/>
  <c r="M50" i="1" s="1"/>
  <c r="Q50" i="1"/>
  <c r="E51" i="1"/>
  <c r="F51" i="1" s="1"/>
  <c r="G51" i="1" s="1"/>
  <c r="M51" i="1" s="1"/>
  <c r="Q51" i="1"/>
  <c r="E52" i="1"/>
  <c r="F52" i="1" s="1"/>
  <c r="G52" i="1" s="1"/>
  <c r="M52" i="1" s="1"/>
  <c r="Q52" i="1"/>
  <c r="E53" i="1"/>
  <c r="F53" i="1"/>
  <c r="G53" i="1" s="1"/>
  <c r="M53" i="1" s="1"/>
  <c r="Q53" i="1"/>
  <c r="E54" i="1"/>
  <c r="F54" i="1" s="1"/>
  <c r="G54" i="1" s="1"/>
  <c r="M54" i="1" s="1"/>
  <c r="Q54" i="1"/>
  <c r="E55" i="1"/>
  <c r="F55" i="1" s="1"/>
  <c r="G55" i="1" s="1"/>
  <c r="M55" i="1" s="1"/>
  <c r="Q55" i="1"/>
  <c r="E56" i="1"/>
  <c r="F56" i="1" s="1"/>
  <c r="G56" i="1" s="1"/>
  <c r="M56" i="1" s="1"/>
  <c r="Q56" i="1"/>
  <c r="E57" i="1"/>
  <c r="F57" i="1"/>
  <c r="G57" i="1" s="1"/>
  <c r="M57" i="1" s="1"/>
  <c r="Q57" i="1"/>
  <c r="E58" i="1"/>
  <c r="F58" i="1" s="1"/>
  <c r="G58" i="1" s="1"/>
  <c r="M58" i="1" s="1"/>
  <c r="Q58" i="1"/>
  <c r="E59" i="1"/>
  <c r="F59" i="1" s="1"/>
  <c r="G59" i="1" s="1"/>
  <c r="M59" i="1" s="1"/>
  <c r="Q59" i="1"/>
  <c r="E60" i="1"/>
  <c r="F60" i="1" s="1"/>
  <c r="G60" i="1" s="1"/>
  <c r="M60" i="1" s="1"/>
  <c r="Q60" i="1"/>
  <c r="E61" i="1"/>
  <c r="F61" i="1" s="1"/>
  <c r="G61" i="1" s="1"/>
  <c r="M61" i="1" s="1"/>
  <c r="Q61" i="1"/>
  <c r="E62" i="1"/>
  <c r="F62" i="1"/>
  <c r="G62" i="1" s="1"/>
  <c r="M62" i="1" s="1"/>
  <c r="Q62" i="1"/>
  <c r="E63" i="1"/>
  <c r="F63" i="1"/>
  <c r="G63" i="1" s="1"/>
  <c r="M63" i="1" s="1"/>
  <c r="Q63" i="1"/>
  <c r="E64" i="1"/>
  <c r="F64" i="1" s="1"/>
  <c r="G64" i="1" s="1"/>
  <c r="M64" i="1" s="1"/>
  <c r="Q64" i="1"/>
  <c r="E65" i="1"/>
  <c r="F65" i="1"/>
  <c r="G65" i="1" s="1"/>
  <c r="M65" i="1" s="1"/>
  <c r="Q65" i="1"/>
  <c r="E66" i="1"/>
  <c r="F66" i="1" s="1"/>
  <c r="G66" i="1" s="1"/>
  <c r="M66" i="1" s="1"/>
  <c r="Q66" i="1"/>
  <c r="E67" i="1"/>
  <c r="F67" i="1" s="1"/>
  <c r="G67" i="1" s="1"/>
  <c r="M67" i="1" s="1"/>
  <c r="Q67" i="1"/>
  <c r="E68" i="1"/>
  <c r="F68" i="1" s="1"/>
  <c r="G68" i="1" s="1"/>
  <c r="M68" i="1" s="1"/>
  <c r="Q68" i="1"/>
  <c r="E69" i="1"/>
  <c r="F69" i="1" s="1"/>
  <c r="G69" i="1" s="1"/>
  <c r="M69" i="1" s="1"/>
  <c r="Q69" i="1"/>
  <c r="E70" i="1"/>
  <c r="F70" i="1"/>
  <c r="G70" i="1" s="1"/>
  <c r="M70" i="1" s="1"/>
  <c r="Q70" i="1"/>
  <c r="E71" i="1"/>
  <c r="F71" i="1" s="1"/>
  <c r="G71" i="1" s="1"/>
  <c r="M71" i="1" s="1"/>
  <c r="Q71" i="1"/>
  <c r="E72" i="1"/>
  <c r="F72" i="1" s="1"/>
  <c r="G72" i="1" s="1"/>
  <c r="M72" i="1" s="1"/>
  <c r="Q72" i="1"/>
  <c r="E73" i="1"/>
  <c r="F73" i="1" s="1"/>
  <c r="G73" i="1" s="1"/>
  <c r="M73" i="1" s="1"/>
  <c r="Q73" i="1"/>
  <c r="E74" i="1"/>
  <c r="F74" i="1"/>
  <c r="G74" i="1" s="1"/>
  <c r="M74" i="1" s="1"/>
  <c r="Q74" i="1"/>
  <c r="E75" i="1"/>
  <c r="F75" i="1" s="1"/>
  <c r="G75" i="1" s="1"/>
  <c r="M75" i="1" s="1"/>
  <c r="Q75" i="1"/>
  <c r="E76" i="1"/>
  <c r="F76" i="1" s="1"/>
  <c r="G76" i="1" s="1"/>
  <c r="M76" i="1" s="1"/>
  <c r="Q76" i="1"/>
  <c r="E77" i="1"/>
  <c r="F77" i="1" s="1"/>
  <c r="G77" i="1" s="1"/>
  <c r="M77" i="1" s="1"/>
  <c r="Q77" i="1"/>
  <c r="E78" i="1"/>
  <c r="F78" i="1"/>
  <c r="G78" i="1" s="1"/>
  <c r="M78" i="1" s="1"/>
  <c r="Q78" i="1"/>
  <c r="E79" i="1"/>
  <c r="F79" i="1" s="1"/>
  <c r="G79" i="1" s="1"/>
  <c r="M79" i="1"/>
  <c r="Q79" i="1"/>
  <c r="E80" i="1"/>
  <c r="F80" i="1" s="1"/>
  <c r="G80" i="1" s="1"/>
  <c r="M80" i="1" s="1"/>
  <c r="Q80" i="1"/>
  <c r="E81" i="1"/>
  <c r="F81" i="1"/>
  <c r="G81" i="1" s="1"/>
  <c r="M81" i="1" s="1"/>
  <c r="Q81" i="1"/>
  <c r="E82" i="1"/>
  <c r="F82" i="1" s="1"/>
  <c r="G82" i="1" s="1"/>
  <c r="M82" i="1" s="1"/>
  <c r="Q82" i="1"/>
  <c r="E83" i="1"/>
  <c r="F83" i="1" s="1"/>
  <c r="G83" i="1" s="1"/>
  <c r="M83" i="1" s="1"/>
  <c r="Q83" i="1"/>
  <c r="E84" i="1"/>
  <c r="F84" i="1" s="1"/>
  <c r="G84" i="1" s="1"/>
  <c r="M84" i="1" s="1"/>
  <c r="Q84" i="1"/>
  <c r="E85" i="1"/>
  <c r="F85" i="1"/>
  <c r="G85" i="1" s="1"/>
  <c r="M85" i="1" s="1"/>
  <c r="Q85" i="1"/>
  <c r="E86" i="1"/>
  <c r="F86" i="1" s="1"/>
  <c r="G86" i="1" s="1"/>
  <c r="M86" i="1" s="1"/>
  <c r="Q86" i="1"/>
  <c r="E87" i="1"/>
  <c r="F87" i="1" s="1"/>
  <c r="G87" i="1" s="1"/>
  <c r="M87" i="1" s="1"/>
  <c r="Q87" i="1"/>
  <c r="E88" i="1"/>
  <c r="F88" i="1" s="1"/>
  <c r="G88" i="1" s="1"/>
  <c r="M88" i="1" s="1"/>
  <c r="Q88" i="1"/>
  <c r="E89" i="1"/>
  <c r="F89" i="1" s="1"/>
  <c r="G89" i="1" s="1"/>
  <c r="M89" i="1" s="1"/>
  <c r="Q89" i="1"/>
  <c r="E90" i="1"/>
  <c r="F90" i="1" s="1"/>
  <c r="G90" i="1" s="1"/>
  <c r="M90" i="1" s="1"/>
  <c r="Q90" i="1"/>
  <c r="E91" i="1"/>
  <c r="F91" i="1"/>
  <c r="G91" i="1" s="1"/>
  <c r="M91" i="1" s="1"/>
  <c r="Q91" i="1"/>
  <c r="E92" i="1"/>
  <c r="F92" i="1" s="1"/>
  <c r="G92" i="1" s="1"/>
  <c r="M92" i="1" s="1"/>
  <c r="Q92" i="1"/>
  <c r="E93" i="1"/>
  <c r="F93" i="1" s="1"/>
  <c r="G93" i="1" s="1"/>
  <c r="M93" i="1" s="1"/>
  <c r="Q93" i="1"/>
  <c r="E94" i="1"/>
  <c r="F94" i="1" s="1"/>
  <c r="G94" i="1" s="1"/>
  <c r="M94" i="1" s="1"/>
  <c r="Q94" i="1"/>
  <c r="E95" i="1"/>
  <c r="F95" i="1" s="1"/>
  <c r="G95" i="1" s="1"/>
  <c r="M95" i="1" s="1"/>
  <c r="Q95" i="1"/>
  <c r="E96" i="1"/>
  <c r="F96" i="1" s="1"/>
  <c r="G96" i="1" s="1"/>
  <c r="M96" i="1" s="1"/>
  <c r="Q96" i="1"/>
  <c r="E97" i="1"/>
  <c r="F97" i="1" s="1"/>
  <c r="G97" i="1" s="1"/>
  <c r="M97" i="1" s="1"/>
  <c r="Q97" i="1"/>
  <c r="E98" i="1"/>
  <c r="F98" i="1" s="1"/>
  <c r="G98" i="1" s="1"/>
  <c r="M98" i="1" s="1"/>
  <c r="Q98" i="1"/>
  <c r="E99" i="1"/>
  <c r="F99" i="1"/>
  <c r="G99" i="1" s="1"/>
  <c r="M99" i="1" s="1"/>
  <c r="Q99" i="1"/>
  <c r="E100" i="1"/>
  <c r="F100" i="1" s="1"/>
  <c r="G100" i="1" s="1"/>
  <c r="M100" i="1" s="1"/>
  <c r="Q100" i="1"/>
  <c r="E101" i="1"/>
  <c r="F101" i="1" s="1"/>
  <c r="G101" i="1" s="1"/>
  <c r="M101" i="1" s="1"/>
  <c r="Q101" i="1"/>
  <c r="E102" i="1"/>
  <c r="F102" i="1" s="1"/>
  <c r="G102" i="1" s="1"/>
  <c r="M102" i="1" s="1"/>
  <c r="Q102" i="1"/>
  <c r="E103" i="1"/>
  <c r="F103" i="1" s="1"/>
  <c r="G103" i="1" s="1"/>
  <c r="M103" i="1" s="1"/>
  <c r="Q103" i="1"/>
  <c r="E104" i="1"/>
  <c r="F104" i="1" s="1"/>
  <c r="G104" i="1" s="1"/>
  <c r="M104" i="1" s="1"/>
  <c r="Q104" i="1"/>
  <c r="E105" i="1"/>
  <c r="F105" i="1"/>
  <c r="G105" i="1" s="1"/>
  <c r="M105" i="1" s="1"/>
  <c r="Q105" i="1"/>
  <c r="E106" i="1"/>
  <c r="F106" i="1" s="1"/>
  <c r="G106" i="1" s="1"/>
  <c r="M106" i="1" s="1"/>
  <c r="Q106" i="1"/>
  <c r="E107" i="1"/>
  <c r="F107" i="1" s="1"/>
  <c r="G107" i="1" s="1"/>
  <c r="M107" i="1" s="1"/>
  <c r="Q107" i="1"/>
  <c r="E108" i="1"/>
  <c r="F108" i="1" s="1"/>
  <c r="G108" i="1" s="1"/>
  <c r="M108" i="1" s="1"/>
  <c r="Q108" i="1"/>
  <c r="E109" i="1"/>
  <c r="F109" i="1" s="1"/>
  <c r="G109" i="1" s="1"/>
  <c r="M109" i="1" s="1"/>
  <c r="Q109" i="1"/>
  <c r="E110" i="1"/>
  <c r="F110" i="1" s="1"/>
  <c r="G110" i="1" s="1"/>
  <c r="M110" i="1" s="1"/>
  <c r="Q110" i="1"/>
  <c r="E111" i="1"/>
  <c r="F111" i="1" s="1"/>
  <c r="G111" i="1" s="1"/>
  <c r="M111" i="1" s="1"/>
  <c r="Q111" i="1"/>
  <c r="E112" i="1"/>
  <c r="F112" i="1" s="1"/>
  <c r="G112" i="1" s="1"/>
  <c r="M112" i="1" s="1"/>
  <c r="Q112" i="1"/>
  <c r="E113" i="1"/>
  <c r="F113" i="1"/>
  <c r="G113" i="1" s="1"/>
  <c r="M113" i="1" s="1"/>
  <c r="Q113" i="1"/>
  <c r="E114" i="1"/>
  <c r="F114" i="1" s="1"/>
  <c r="G114" i="1" s="1"/>
  <c r="M114" i="1" s="1"/>
  <c r="Q114" i="1"/>
  <c r="E115" i="1"/>
  <c r="F115" i="1" s="1"/>
  <c r="G115" i="1" s="1"/>
  <c r="M115" i="1" s="1"/>
  <c r="Q115" i="1"/>
  <c r="E116" i="1"/>
  <c r="F116" i="1" s="1"/>
  <c r="G116" i="1" s="1"/>
  <c r="M116" i="1" s="1"/>
  <c r="Q116" i="1"/>
  <c r="E117" i="1"/>
  <c r="F117" i="1"/>
  <c r="G117" i="1"/>
  <c r="M117" i="1" s="1"/>
  <c r="Q117" i="1"/>
  <c r="E118" i="1"/>
  <c r="F118" i="1" s="1"/>
  <c r="G118" i="1" s="1"/>
  <c r="M118" i="1" s="1"/>
  <c r="Q118" i="1"/>
  <c r="E119" i="1"/>
  <c r="F119" i="1" s="1"/>
  <c r="G119" i="1" s="1"/>
  <c r="M119" i="1" s="1"/>
  <c r="Q119" i="1"/>
  <c r="E120" i="1"/>
  <c r="F120" i="1" s="1"/>
  <c r="G120" i="1" s="1"/>
  <c r="M120" i="1" s="1"/>
  <c r="Q120" i="1"/>
  <c r="E121" i="1"/>
  <c r="F121" i="1" s="1"/>
  <c r="G121" i="1" s="1"/>
  <c r="M121" i="1" s="1"/>
  <c r="Q121" i="1"/>
  <c r="E122" i="1"/>
  <c r="F122" i="1"/>
  <c r="G122" i="1" s="1"/>
  <c r="M122" i="1" s="1"/>
  <c r="Q122" i="1"/>
  <c r="E123" i="1"/>
  <c r="F123" i="1" s="1"/>
  <c r="G123" i="1" s="1"/>
  <c r="M123" i="1" s="1"/>
  <c r="Q123" i="1"/>
  <c r="E124" i="1"/>
  <c r="F124" i="1" s="1"/>
  <c r="G124" i="1"/>
  <c r="M124" i="1" s="1"/>
  <c r="Q124" i="1"/>
  <c r="E125" i="1"/>
  <c r="F125" i="1"/>
  <c r="G125" i="1" s="1"/>
  <c r="M125" i="1" s="1"/>
  <c r="Q125" i="1"/>
  <c r="E126" i="1"/>
  <c r="F126" i="1" s="1"/>
  <c r="G126" i="1" s="1"/>
  <c r="M126" i="1" s="1"/>
  <c r="Q126" i="1"/>
  <c r="E127" i="1"/>
  <c r="F127" i="1" s="1"/>
  <c r="G127" i="1" s="1"/>
  <c r="M127" i="1" s="1"/>
  <c r="Q127" i="1"/>
  <c r="E128" i="1"/>
  <c r="F128" i="1" s="1"/>
  <c r="G128" i="1" s="1"/>
  <c r="M128" i="1" s="1"/>
  <c r="Q128" i="1"/>
  <c r="E129" i="1"/>
  <c r="F129" i="1" s="1"/>
  <c r="G129" i="1" s="1"/>
  <c r="M129" i="1" s="1"/>
  <c r="Q129" i="1"/>
  <c r="E130" i="1"/>
  <c r="F130" i="1"/>
  <c r="G130" i="1" s="1"/>
  <c r="M130" i="1" s="1"/>
  <c r="Q130" i="1"/>
  <c r="E131" i="1"/>
  <c r="F131" i="1" s="1"/>
  <c r="G131" i="1" s="1"/>
  <c r="M131" i="1" s="1"/>
  <c r="Q131" i="1"/>
  <c r="E132" i="1"/>
  <c r="F132" i="1" s="1"/>
  <c r="G132" i="1"/>
  <c r="M132" i="1" s="1"/>
  <c r="Q132" i="1"/>
  <c r="E133" i="1"/>
  <c r="F133" i="1"/>
  <c r="G133" i="1" s="1"/>
  <c r="M133" i="1" s="1"/>
  <c r="Q133" i="1"/>
  <c r="E134" i="1"/>
  <c r="F134" i="1" s="1"/>
  <c r="G134" i="1" s="1"/>
  <c r="M134" i="1" s="1"/>
  <c r="Q134" i="1"/>
  <c r="E135" i="1"/>
  <c r="F135" i="1" s="1"/>
  <c r="G135" i="1" s="1"/>
  <c r="M135" i="1" s="1"/>
  <c r="Q135" i="1"/>
  <c r="E136" i="1"/>
  <c r="F136" i="1" s="1"/>
  <c r="G136" i="1" s="1"/>
  <c r="M136" i="1" s="1"/>
  <c r="Q136" i="1"/>
  <c r="E137" i="1"/>
  <c r="F137" i="1" s="1"/>
  <c r="G137" i="1" s="1"/>
  <c r="M137" i="1" s="1"/>
  <c r="Q137" i="1"/>
  <c r="E138" i="1"/>
  <c r="F138" i="1"/>
  <c r="G138" i="1" s="1"/>
  <c r="M138" i="1" s="1"/>
  <c r="Q138" i="1"/>
  <c r="E139" i="1"/>
  <c r="F139" i="1"/>
  <c r="G139" i="1" s="1"/>
  <c r="M139" i="1" s="1"/>
  <c r="Q139" i="1"/>
  <c r="E140" i="1"/>
  <c r="F140" i="1" s="1"/>
  <c r="G140" i="1"/>
  <c r="M140" i="1" s="1"/>
  <c r="Q140" i="1"/>
  <c r="E141" i="1"/>
  <c r="F141" i="1" s="1"/>
  <c r="G141" i="1" s="1"/>
  <c r="M141" i="1" s="1"/>
  <c r="Q141" i="1"/>
  <c r="E142" i="1"/>
  <c r="F142" i="1" s="1"/>
  <c r="G142" i="1" s="1"/>
  <c r="M142" i="1" s="1"/>
  <c r="Q142" i="1"/>
  <c r="E143" i="1"/>
  <c r="F143" i="1"/>
  <c r="G143" i="1" s="1"/>
  <c r="M143" i="1" s="1"/>
  <c r="Q143" i="1"/>
  <c r="E144" i="1"/>
  <c r="F144" i="1" s="1"/>
  <c r="G144" i="1" s="1"/>
  <c r="M144" i="1" s="1"/>
  <c r="Q144" i="1"/>
  <c r="E145" i="1"/>
  <c r="F145" i="1"/>
  <c r="G145" i="1" s="1"/>
  <c r="M145" i="1" s="1"/>
  <c r="Q145" i="1"/>
  <c r="E146" i="1"/>
  <c r="F146" i="1"/>
  <c r="G146" i="1" s="1"/>
  <c r="M146" i="1" s="1"/>
  <c r="Q146" i="1"/>
  <c r="E147" i="1"/>
  <c r="F147" i="1" s="1"/>
  <c r="G147" i="1" s="1"/>
  <c r="M147" i="1" s="1"/>
  <c r="Q147" i="1"/>
  <c r="E148" i="1"/>
  <c r="F148" i="1" s="1"/>
  <c r="G148" i="1" s="1"/>
  <c r="M148" i="1" s="1"/>
  <c r="Q148" i="1"/>
  <c r="E149" i="1"/>
  <c r="F149" i="1" s="1"/>
  <c r="G149" i="1" s="1"/>
  <c r="M149" i="1" s="1"/>
  <c r="Q149" i="1"/>
  <c r="E150" i="1"/>
  <c r="F150" i="1" s="1"/>
  <c r="G150" i="1" s="1"/>
  <c r="M150" i="1" s="1"/>
  <c r="Q150" i="1"/>
  <c r="E151" i="1"/>
  <c r="F151" i="1" s="1"/>
  <c r="G151" i="1" s="1"/>
  <c r="M151" i="1" s="1"/>
  <c r="Q151" i="1"/>
  <c r="E152" i="1"/>
  <c r="F152" i="1" s="1"/>
  <c r="G152" i="1" s="1"/>
  <c r="M152" i="1" s="1"/>
  <c r="Q152" i="1"/>
  <c r="E153" i="1"/>
  <c r="F153" i="1"/>
  <c r="G153" i="1" s="1"/>
  <c r="M153" i="1" s="1"/>
  <c r="Q153" i="1"/>
  <c r="E154" i="1"/>
  <c r="F154" i="1"/>
  <c r="G154" i="1" s="1"/>
  <c r="M154" i="1" s="1"/>
  <c r="Q154" i="1"/>
  <c r="E155" i="1"/>
  <c r="F155" i="1" s="1"/>
  <c r="G155" i="1" s="1"/>
  <c r="M155" i="1" s="1"/>
  <c r="Q155" i="1"/>
  <c r="E156" i="1"/>
  <c r="F156" i="1" s="1"/>
  <c r="G156" i="1"/>
  <c r="M156" i="1" s="1"/>
  <c r="Q156" i="1"/>
  <c r="E157" i="1"/>
  <c r="F157" i="1" s="1"/>
  <c r="G157" i="1" s="1"/>
  <c r="M157" i="1" s="1"/>
  <c r="Q157" i="1"/>
  <c r="E158" i="1"/>
  <c r="F158" i="1"/>
  <c r="G158" i="1" s="1"/>
  <c r="M158" i="1" s="1"/>
  <c r="Q158" i="1"/>
  <c r="E159" i="1"/>
  <c r="F159" i="1"/>
  <c r="G159" i="1" s="1"/>
  <c r="M159" i="1" s="1"/>
  <c r="Q159" i="1"/>
  <c r="E160" i="1"/>
  <c r="F160" i="1" s="1"/>
  <c r="G160" i="1" s="1"/>
  <c r="M160" i="1" s="1"/>
  <c r="Q160" i="1"/>
  <c r="E161" i="1"/>
  <c r="F161" i="1"/>
  <c r="G161" i="1" s="1"/>
  <c r="M161" i="1" s="1"/>
  <c r="Q161" i="1"/>
  <c r="E162" i="1"/>
  <c r="F162" i="1"/>
  <c r="G162" i="1" s="1"/>
  <c r="M162" i="1" s="1"/>
  <c r="Q162" i="1"/>
  <c r="E163" i="1"/>
  <c r="F163" i="1"/>
  <c r="G163" i="1" s="1"/>
  <c r="M163" i="1" s="1"/>
  <c r="Q163" i="1"/>
  <c r="E164" i="1"/>
  <c r="F164" i="1" s="1"/>
  <c r="G164" i="1" s="1"/>
  <c r="M164" i="1" s="1"/>
  <c r="Q164" i="1"/>
  <c r="E165" i="1"/>
  <c r="F165" i="1"/>
  <c r="G165" i="1" s="1"/>
  <c r="M165" i="1" s="1"/>
  <c r="Q165" i="1"/>
  <c r="E166" i="1"/>
  <c r="F166" i="1" s="1"/>
  <c r="G166" i="1" s="1"/>
  <c r="M166" i="1" s="1"/>
  <c r="Q166" i="1"/>
  <c r="E167" i="1"/>
  <c r="F167" i="1"/>
  <c r="G167" i="1" s="1"/>
  <c r="M167" i="1" s="1"/>
  <c r="Q167" i="1"/>
  <c r="E168" i="1"/>
  <c r="F168" i="1" s="1"/>
  <c r="G168" i="1"/>
  <c r="M168" i="1" s="1"/>
  <c r="Q168" i="1"/>
  <c r="E169" i="1"/>
  <c r="F169" i="1" s="1"/>
  <c r="G169" i="1" s="1"/>
  <c r="M169" i="1" s="1"/>
  <c r="Q169" i="1"/>
  <c r="E170" i="1"/>
  <c r="F170" i="1" s="1"/>
  <c r="G170" i="1" s="1"/>
  <c r="M170" i="1" s="1"/>
  <c r="Q170" i="1"/>
  <c r="E171" i="1"/>
  <c r="F171" i="1" s="1"/>
  <c r="G171" i="1" s="1"/>
  <c r="M171" i="1" s="1"/>
  <c r="Q171" i="1"/>
  <c r="E172" i="1"/>
  <c r="F172" i="1" s="1"/>
  <c r="G172" i="1"/>
  <c r="M172" i="1" s="1"/>
  <c r="Q172" i="1"/>
  <c r="E173" i="1"/>
  <c r="F173" i="1"/>
  <c r="G173" i="1" s="1"/>
  <c r="M173" i="1" s="1"/>
  <c r="Q173" i="1"/>
  <c r="E174" i="1"/>
  <c r="F174" i="1" s="1"/>
  <c r="G174" i="1" s="1"/>
  <c r="M174" i="1" s="1"/>
  <c r="Q174" i="1"/>
  <c r="E175" i="1"/>
  <c r="F175" i="1" s="1"/>
  <c r="G175" i="1" s="1"/>
  <c r="M175" i="1" s="1"/>
  <c r="Q175" i="1"/>
  <c r="E176" i="1"/>
  <c r="F176" i="1" s="1"/>
  <c r="G176" i="1" s="1"/>
  <c r="M176" i="1" s="1"/>
  <c r="Q176" i="1"/>
  <c r="E177" i="1"/>
  <c r="F177" i="1" s="1"/>
  <c r="G177" i="1" s="1"/>
  <c r="M177" i="1" s="1"/>
  <c r="Q177" i="1"/>
  <c r="E179" i="1"/>
  <c r="F179" i="1" s="1"/>
  <c r="G179" i="1" s="1"/>
  <c r="M179" i="1" s="1"/>
  <c r="Q179" i="1"/>
  <c r="E180" i="1"/>
  <c r="F180" i="1"/>
  <c r="G180" i="1" s="1"/>
  <c r="M180" i="1" s="1"/>
  <c r="Q180" i="1"/>
  <c r="E181" i="1"/>
  <c r="F181" i="1" s="1"/>
  <c r="G181" i="1" s="1"/>
  <c r="M181" i="1" s="1"/>
  <c r="Q181" i="1"/>
  <c r="E182" i="1"/>
  <c r="F182" i="1"/>
  <c r="G182" i="1" s="1"/>
  <c r="M182" i="1" s="1"/>
  <c r="Q182" i="1"/>
  <c r="E183" i="1"/>
  <c r="F183" i="1" s="1"/>
  <c r="G183" i="1" s="1"/>
  <c r="M183" i="1" s="1"/>
  <c r="Q183" i="1"/>
  <c r="E184" i="1"/>
  <c r="F184" i="1" s="1"/>
  <c r="G184" i="1" s="1"/>
  <c r="M184" i="1" s="1"/>
  <c r="Q184" i="1"/>
  <c r="E185" i="1"/>
  <c r="F185" i="1" s="1"/>
  <c r="G185" i="1" s="1"/>
  <c r="M185" i="1" s="1"/>
  <c r="Q185" i="1"/>
  <c r="E186" i="1"/>
  <c r="F186" i="1" s="1"/>
  <c r="G186" i="1" s="1"/>
  <c r="M186" i="1" s="1"/>
  <c r="Q186" i="1"/>
  <c r="E187" i="1"/>
  <c r="F187" i="1" s="1"/>
  <c r="G187" i="1" s="1"/>
  <c r="M187" i="1" s="1"/>
  <c r="Q187" i="1"/>
  <c r="E188" i="1"/>
  <c r="F188" i="1" s="1"/>
  <c r="G188" i="1" s="1"/>
  <c r="M188" i="1" s="1"/>
  <c r="Q188" i="1"/>
  <c r="E189" i="1"/>
  <c r="F189" i="1" s="1"/>
  <c r="G189" i="1" s="1"/>
  <c r="M189" i="1" s="1"/>
  <c r="Q189" i="1"/>
  <c r="E190" i="1"/>
  <c r="F190" i="1" s="1"/>
  <c r="G190" i="1" s="1"/>
  <c r="M190" i="1" s="1"/>
  <c r="Q190" i="1"/>
  <c r="E191" i="1"/>
  <c r="F191" i="1"/>
  <c r="G191" i="1" s="1"/>
  <c r="M191" i="1" s="1"/>
  <c r="Q191" i="1"/>
  <c r="E192" i="1"/>
  <c r="F192" i="1" s="1"/>
  <c r="G192" i="1" s="1"/>
  <c r="M192" i="1" s="1"/>
  <c r="Q192" i="1"/>
  <c r="E193" i="1"/>
  <c r="F193" i="1" s="1"/>
  <c r="G193" i="1" s="1"/>
  <c r="M193" i="1" s="1"/>
  <c r="Q193" i="1"/>
  <c r="E194" i="1"/>
  <c r="F194" i="1" s="1"/>
  <c r="G194" i="1" s="1"/>
  <c r="M194" i="1" s="1"/>
  <c r="Q194" i="1"/>
  <c r="E195" i="1"/>
  <c r="F195" i="1" s="1"/>
  <c r="G195" i="1" s="1"/>
  <c r="M195" i="1" s="1"/>
  <c r="Q195" i="1"/>
  <c r="E196" i="1"/>
  <c r="F196" i="1" s="1"/>
  <c r="G196" i="1" s="1"/>
  <c r="M196" i="1" s="1"/>
  <c r="Q196" i="1"/>
  <c r="E197" i="1"/>
  <c r="F197" i="1"/>
  <c r="G197" i="1" s="1"/>
  <c r="M197" i="1" s="1"/>
  <c r="Q197" i="1"/>
  <c r="E198" i="1"/>
  <c r="F198" i="1"/>
  <c r="G198" i="1" s="1"/>
  <c r="M198" i="1" s="1"/>
  <c r="Q198" i="1"/>
  <c r="E199" i="1"/>
  <c r="F199" i="1" s="1"/>
  <c r="G199" i="1" s="1"/>
  <c r="M199" i="1" s="1"/>
  <c r="Q199" i="1"/>
  <c r="E200" i="1"/>
  <c r="F200" i="1" s="1"/>
  <c r="G200" i="1" s="1"/>
  <c r="M200" i="1" s="1"/>
  <c r="Q200" i="1"/>
  <c r="E201" i="1"/>
  <c r="F201" i="1"/>
  <c r="G201" i="1" s="1"/>
  <c r="M201" i="1" s="1"/>
  <c r="Q201" i="1"/>
  <c r="E202" i="1"/>
  <c r="F202" i="1" s="1"/>
  <c r="G202" i="1" s="1"/>
  <c r="M202" i="1" s="1"/>
  <c r="Q202" i="1"/>
  <c r="E203" i="1"/>
  <c r="F203" i="1" s="1"/>
  <c r="G203" i="1" s="1"/>
  <c r="M203" i="1" s="1"/>
  <c r="Q203" i="1"/>
  <c r="E204" i="1"/>
  <c r="F204" i="1" s="1"/>
  <c r="G204" i="1" s="1"/>
  <c r="M204" i="1" s="1"/>
  <c r="Q204" i="1"/>
  <c r="E205" i="1"/>
  <c r="F205" i="1" s="1"/>
  <c r="G205" i="1" s="1"/>
  <c r="M205" i="1" s="1"/>
  <c r="Q205" i="1"/>
  <c r="E206" i="1"/>
  <c r="F206" i="1"/>
  <c r="G206" i="1" s="1"/>
  <c r="M206" i="1" s="1"/>
  <c r="Q206" i="1"/>
  <c r="E207" i="1"/>
  <c r="F207" i="1" s="1"/>
  <c r="G207" i="1" s="1"/>
  <c r="M207" i="1" s="1"/>
  <c r="Q207" i="1"/>
  <c r="E208" i="1"/>
  <c r="F208" i="1" s="1"/>
  <c r="G208" i="1" s="1"/>
  <c r="M208" i="1" s="1"/>
  <c r="Q208" i="1"/>
  <c r="E209" i="1"/>
  <c r="F209" i="1" s="1"/>
  <c r="G209" i="1" s="1"/>
  <c r="M209" i="1" s="1"/>
  <c r="Q209" i="1"/>
  <c r="E210" i="1"/>
  <c r="F210" i="1"/>
  <c r="G210" i="1" s="1"/>
  <c r="M210" i="1" s="1"/>
  <c r="Q210" i="1"/>
  <c r="E211" i="1"/>
  <c r="F211" i="1" s="1"/>
  <c r="G211" i="1" s="1"/>
  <c r="M211" i="1" s="1"/>
  <c r="Q211" i="1"/>
  <c r="E212" i="1"/>
  <c r="F212" i="1" s="1"/>
  <c r="G212" i="1" s="1"/>
  <c r="M212" i="1" s="1"/>
  <c r="Q212" i="1"/>
  <c r="E213" i="1"/>
  <c r="F213" i="1" s="1"/>
  <c r="G213" i="1" s="1"/>
  <c r="M213" i="1" s="1"/>
  <c r="Q213" i="1"/>
  <c r="E214" i="1"/>
  <c r="F214" i="1" s="1"/>
  <c r="G214" i="1" s="1"/>
  <c r="M214" i="1" s="1"/>
  <c r="Q214" i="1"/>
  <c r="E215" i="1"/>
  <c r="F215" i="1" s="1"/>
  <c r="G215" i="1" s="1"/>
  <c r="M215" i="1" s="1"/>
  <c r="Q215" i="1"/>
  <c r="E216" i="1"/>
  <c r="F216" i="1" s="1"/>
  <c r="G216" i="1" s="1"/>
  <c r="M216" i="1" s="1"/>
  <c r="Q216" i="1"/>
  <c r="E217" i="1"/>
  <c r="F217" i="1" s="1"/>
  <c r="G217" i="1" s="1"/>
  <c r="M217" i="1" s="1"/>
  <c r="Q217" i="1"/>
  <c r="E218" i="1"/>
  <c r="F218" i="1"/>
  <c r="G218" i="1" s="1"/>
  <c r="M218" i="1" s="1"/>
  <c r="Q218" i="1"/>
  <c r="E219" i="1"/>
  <c r="F219" i="1" s="1"/>
  <c r="G219" i="1" s="1"/>
  <c r="M219" i="1" s="1"/>
  <c r="Q219" i="1"/>
  <c r="E220" i="1"/>
  <c r="F220" i="1" s="1"/>
  <c r="G220" i="1" s="1"/>
  <c r="M220" i="1" s="1"/>
  <c r="Q220" i="1"/>
  <c r="E221" i="1"/>
  <c r="F221" i="1" s="1"/>
  <c r="G221" i="1" s="1"/>
  <c r="M221" i="1" s="1"/>
  <c r="Q221" i="1"/>
  <c r="E222" i="1"/>
  <c r="F222" i="1" s="1"/>
  <c r="G222" i="1" s="1"/>
  <c r="M222" i="1" s="1"/>
  <c r="Q222" i="1"/>
  <c r="E223" i="1"/>
  <c r="F223" i="1" s="1"/>
  <c r="G223" i="1" s="1"/>
  <c r="M223" i="1" s="1"/>
  <c r="Q223" i="1"/>
  <c r="E224" i="1"/>
  <c r="F224" i="1"/>
  <c r="G224" i="1" s="1"/>
  <c r="M224" i="1" s="1"/>
  <c r="Q224" i="1"/>
  <c r="E225" i="1"/>
  <c r="F225" i="1" s="1"/>
  <c r="G225" i="1" s="1"/>
  <c r="M225" i="1" s="1"/>
  <c r="Q225" i="1"/>
  <c r="E226" i="1"/>
  <c r="F226" i="1"/>
  <c r="G226" i="1" s="1"/>
  <c r="M226" i="1" s="1"/>
  <c r="Q226" i="1"/>
  <c r="E227" i="1"/>
  <c r="F227" i="1"/>
  <c r="G227" i="1" s="1"/>
  <c r="M227" i="1" s="1"/>
  <c r="Q227" i="1"/>
  <c r="E228" i="1"/>
  <c r="F228" i="1" s="1"/>
  <c r="G228" i="1"/>
  <c r="M228" i="1" s="1"/>
  <c r="Q228" i="1"/>
  <c r="E229" i="1"/>
  <c r="F229" i="1" s="1"/>
  <c r="G229" i="1" s="1"/>
  <c r="M229" i="1" s="1"/>
  <c r="Q229" i="1"/>
  <c r="E230" i="1"/>
  <c r="F230" i="1"/>
  <c r="G230" i="1" s="1"/>
  <c r="M230" i="1" s="1"/>
  <c r="Q230" i="1"/>
  <c r="E231" i="1"/>
  <c r="F231" i="1" s="1"/>
  <c r="G231" i="1" s="1"/>
  <c r="M231" i="1" s="1"/>
  <c r="Q231" i="1"/>
  <c r="E232" i="1"/>
  <c r="F232" i="1" s="1"/>
  <c r="G232" i="1" s="1"/>
  <c r="M232" i="1" s="1"/>
  <c r="Q232" i="1"/>
  <c r="E233" i="1"/>
  <c r="F233" i="1"/>
  <c r="G233" i="1" s="1"/>
  <c r="M233" i="1" s="1"/>
  <c r="Q233" i="1"/>
  <c r="E234" i="1"/>
  <c r="F234" i="1" s="1"/>
  <c r="G234" i="1" s="1"/>
  <c r="M234" i="1" s="1"/>
  <c r="Q234" i="1"/>
  <c r="E235" i="1"/>
  <c r="F235" i="1" s="1"/>
  <c r="G235" i="1" s="1"/>
  <c r="M235" i="1" s="1"/>
  <c r="Q235" i="1"/>
  <c r="E236" i="1"/>
  <c r="F236" i="1" s="1"/>
  <c r="G236" i="1" s="1"/>
  <c r="M236" i="1" s="1"/>
  <c r="Q236" i="1"/>
  <c r="E237" i="1"/>
  <c r="F237" i="1"/>
  <c r="G237" i="1" s="1"/>
  <c r="M237" i="1" s="1"/>
  <c r="Q237" i="1"/>
  <c r="E238" i="1"/>
  <c r="F238" i="1" s="1"/>
  <c r="G238" i="1" s="1"/>
  <c r="M238" i="1" s="1"/>
  <c r="Q238" i="1"/>
  <c r="E239" i="1"/>
  <c r="F239" i="1" s="1"/>
  <c r="G239" i="1" s="1"/>
  <c r="M239" i="1"/>
  <c r="Q239" i="1"/>
  <c r="E240" i="1"/>
  <c r="F240" i="1"/>
  <c r="G240" i="1" s="1"/>
  <c r="M240" i="1" s="1"/>
  <c r="Q240" i="1"/>
  <c r="E241" i="1"/>
  <c r="F241" i="1"/>
  <c r="G241" i="1" s="1"/>
  <c r="M241" i="1" s="1"/>
  <c r="Q241" i="1"/>
  <c r="E242" i="1"/>
  <c r="F242" i="1" s="1"/>
  <c r="G242" i="1" s="1"/>
  <c r="M242" i="1" s="1"/>
  <c r="Q242" i="1"/>
  <c r="E243" i="1"/>
  <c r="F243" i="1" s="1"/>
  <c r="G243" i="1" s="1"/>
  <c r="M243" i="1" s="1"/>
  <c r="Q243" i="1"/>
  <c r="E244" i="1"/>
  <c r="F244" i="1" s="1"/>
  <c r="G244" i="1"/>
  <c r="M244" i="1" s="1"/>
  <c r="Q244" i="1"/>
  <c r="E245" i="1"/>
  <c r="F245" i="1"/>
  <c r="G245" i="1" s="1"/>
  <c r="M245" i="1" s="1"/>
  <c r="Q245" i="1"/>
  <c r="E246" i="1"/>
  <c r="F246" i="1"/>
  <c r="G246" i="1" s="1"/>
  <c r="M246" i="1" s="1"/>
  <c r="Q246" i="1"/>
  <c r="E247" i="1"/>
  <c r="F247" i="1" s="1"/>
  <c r="G247" i="1" s="1"/>
  <c r="M247" i="1" s="1"/>
  <c r="Q247" i="1"/>
  <c r="E248" i="1"/>
  <c r="F248" i="1" s="1"/>
  <c r="G248" i="1" s="1"/>
  <c r="M248" i="1" s="1"/>
  <c r="Q248" i="1"/>
  <c r="E249" i="1"/>
  <c r="F249" i="1" s="1"/>
  <c r="G249" i="1" s="1"/>
  <c r="M249" i="1" s="1"/>
  <c r="Q249" i="1"/>
  <c r="E250" i="1"/>
  <c r="F250" i="1" s="1"/>
  <c r="G250" i="1" s="1"/>
  <c r="M250" i="1" s="1"/>
  <c r="Q250" i="1"/>
  <c r="E251" i="1"/>
  <c r="F251" i="1" s="1"/>
  <c r="G251" i="1" s="1"/>
  <c r="M251" i="1" s="1"/>
  <c r="Q251" i="1"/>
  <c r="E252" i="1"/>
  <c r="F252" i="1" s="1"/>
  <c r="G252" i="1" s="1"/>
  <c r="M252" i="1" s="1"/>
  <c r="Q252" i="1"/>
  <c r="E253" i="1"/>
  <c r="F253" i="1" s="1"/>
  <c r="G253" i="1" s="1"/>
  <c r="M253" i="1" s="1"/>
  <c r="Q253" i="1"/>
  <c r="E254" i="1"/>
  <c r="F254" i="1"/>
  <c r="G254" i="1" s="1"/>
  <c r="M254" i="1" s="1"/>
  <c r="Q254" i="1"/>
  <c r="E255" i="1"/>
  <c r="F255" i="1" s="1"/>
  <c r="G255" i="1" s="1"/>
  <c r="M255" i="1" s="1"/>
  <c r="Q255" i="1"/>
  <c r="E256" i="1"/>
  <c r="F256" i="1"/>
  <c r="G256" i="1" s="1"/>
  <c r="M256" i="1" s="1"/>
  <c r="Q256" i="1"/>
  <c r="E257" i="1"/>
  <c r="F257" i="1" s="1"/>
  <c r="G257" i="1" s="1"/>
  <c r="M257" i="1" s="1"/>
  <c r="Q257" i="1"/>
  <c r="E258" i="1"/>
  <c r="F258" i="1"/>
  <c r="G258" i="1" s="1"/>
  <c r="M258" i="1" s="1"/>
  <c r="Q258" i="1"/>
  <c r="E259" i="1"/>
  <c r="F259" i="1" s="1"/>
  <c r="G259" i="1" s="1"/>
  <c r="M259" i="1" s="1"/>
  <c r="Q259" i="1"/>
  <c r="E260" i="1"/>
  <c r="F260" i="1" s="1"/>
  <c r="G260" i="1" s="1"/>
  <c r="M260" i="1" s="1"/>
  <c r="Q260" i="1"/>
  <c r="E261" i="1"/>
  <c r="F261" i="1"/>
  <c r="G261" i="1" s="1"/>
  <c r="M261" i="1" s="1"/>
  <c r="Q261" i="1"/>
  <c r="E262" i="1"/>
  <c r="F262" i="1" s="1"/>
  <c r="G262" i="1" s="1"/>
  <c r="M262" i="1" s="1"/>
  <c r="Q262" i="1"/>
  <c r="E263" i="1"/>
  <c r="F263" i="1" s="1"/>
  <c r="G263" i="1" s="1"/>
  <c r="M263" i="1" s="1"/>
  <c r="Q263" i="1"/>
  <c r="E264" i="1"/>
  <c r="F264" i="1" s="1"/>
  <c r="G264" i="1" s="1"/>
  <c r="M264" i="1" s="1"/>
  <c r="Q264" i="1"/>
  <c r="E265" i="1"/>
  <c r="F265" i="1" s="1"/>
  <c r="G265" i="1" s="1"/>
  <c r="M265" i="1" s="1"/>
  <c r="Q265" i="1"/>
  <c r="E266" i="1"/>
  <c r="F266" i="1" s="1"/>
  <c r="G266" i="1" s="1"/>
  <c r="M266" i="1" s="1"/>
  <c r="Q266" i="1"/>
  <c r="E267" i="1"/>
  <c r="F267" i="1"/>
  <c r="G267" i="1" s="1"/>
  <c r="M267" i="1" s="1"/>
  <c r="Q267" i="1"/>
  <c r="E268" i="1"/>
  <c r="F268" i="1" s="1"/>
  <c r="G268" i="1" s="1"/>
  <c r="M268" i="1" s="1"/>
  <c r="Q268" i="1"/>
  <c r="E269" i="1"/>
  <c r="F269" i="1" s="1"/>
  <c r="G269" i="1" s="1"/>
  <c r="M269" i="1" s="1"/>
  <c r="Q269" i="1"/>
  <c r="E270" i="1"/>
  <c r="F270" i="1" s="1"/>
  <c r="G270" i="1" s="1"/>
  <c r="M270" i="1" s="1"/>
  <c r="Q270" i="1"/>
  <c r="E271" i="1"/>
  <c r="F271" i="1" s="1"/>
  <c r="G271" i="1" s="1"/>
  <c r="M271" i="1" s="1"/>
  <c r="Q271" i="1"/>
  <c r="E272" i="1"/>
  <c r="F272" i="1" s="1"/>
  <c r="G272" i="1" s="1"/>
  <c r="M272" i="1" s="1"/>
  <c r="Q272" i="1"/>
  <c r="E273" i="1"/>
  <c r="F273" i="1" s="1"/>
  <c r="G273" i="1" s="1"/>
  <c r="M273" i="1" s="1"/>
  <c r="Q273" i="1"/>
  <c r="E274" i="1"/>
  <c r="F274" i="1"/>
  <c r="G274" i="1" s="1"/>
  <c r="M274" i="1" s="1"/>
  <c r="Q274" i="1"/>
  <c r="E275" i="1"/>
  <c r="F275" i="1" s="1"/>
  <c r="G275" i="1" s="1"/>
  <c r="M275" i="1" s="1"/>
  <c r="Q275" i="1"/>
  <c r="E276" i="1"/>
  <c r="F276" i="1" s="1"/>
  <c r="G276" i="1" s="1"/>
  <c r="M276" i="1" s="1"/>
  <c r="Q276" i="1"/>
  <c r="E277" i="1"/>
  <c r="F277" i="1"/>
  <c r="G277" i="1" s="1"/>
  <c r="M277" i="1" s="1"/>
  <c r="Q277" i="1"/>
  <c r="E278" i="1"/>
  <c r="F278" i="1"/>
  <c r="G278" i="1" s="1"/>
  <c r="M278" i="1" s="1"/>
  <c r="Q278" i="1"/>
  <c r="E279" i="1"/>
  <c r="F279" i="1" s="1"/>
  <c r="G279" i="1" s="1"/>
  <c r="M279" i="1" s="1"/>
  <c r="Q279" i="1"/>
  <c r="E280" i="1"/>
  <c r="F280" i="1"/>
  <c r="G280" i="1" s="1"/>
  <c r="M280" i="1" s="1"/>
  <c r="Q280" i="1"/>
  <c r="E281" i="1"/>
  <c r="F281" i="1"/>
  <c r="G281" i="1" s="1"/>
  <c r="M281" i="1" s="1"/>
  <c r="Q281" i="1"/>
  <c r="E282" i="1"/>
  <c r="F282" i="1" s="1"/>
  <c r="G282" i="1" s="1"/>
  <c r="M282" i="1" s="1"/>
  <c r="Q282" i="1"/>
  <c r="E283" i="1"/>
  <c r="F283" i="1"/>
  <c r="G283" i="1" s="1"/>
  <c r="M283" i="1" s="1"/>
  <c r="Q283" i="1"/>
  <c r="E284" i="1"/>
  <c r="F284" i="1" s="1"/>
  <c r="G284" i="1" s="1"/>
  <c r="M284" i="1" s="1"/>
  <c r="Q284" i="1"/>
  <c r="E285" i="1"/>
  <c r="F285" i="1"/>
  <c r="G285" i="1" s="1"/>
  <c r="M285" i="1" s="1"/>
  <c r="Q285" i="1"/>
  <c r="E286" i="1"/>
  <c r="F286" i="1" s="1"/>
  <c r="G286" i="1" s="1"/>
  <c r="M286" i="1" s="1"/>
  <c r="Q286" i="1"/>
  <c r="E287" i="1"/>
  <c r="F287" i="1"/>
  <c r="G287" i="1" s="1"/>
  <c r="M287" i="1" s="1"/>
  <c r="Q287" i="1"/>
  <c r="E288" i="1"/>
  <c r="F288" i="1"/>
  <c r="G288" i="1" s="1"/>
  <c r="M288" i="1" s="1"/>
  <c r="Q288" i="1"/>
  <c r="E289" i="1"/>
  <c r="F289" i="1" s="1"/>
  <c r="G289" i="1" s="1"/>
  <c r="M289" i="1" s="1"/>
  <c r="Q289" i="1"/>
  <c r="E290" i="1"/>
  <c r="F290" i="1" s="1"/>
  <c r="G290" i="1" s="1"/>
  <c r="M290" i="1" s="1"/>
  <c r="Q290" i="1"/>
  <c r="E291" i="1"/>
  <c r="F291" i="1" s="1"/>
  <c r="G291" i="1" s="1"/>
  <c r="M291" i="1" s="1"/>
  <c r="Q291" i="1"/>
  <c r="E292" i="1"/>
  <c r="F292" i="1" s="1"/>
  <c r="G292" i="1" s="1"/>
  <c r="M292" i="1" s="1"/>
  <c r="Q292" i="1"/>
  <c r="E293" i="1"/>
  <c r="F293" i="1"/>
  <c r="G293" i="1"/>
  <c r="M293" i="1" s="1"/>
  <c r="Q293" i="1"/>
  <c r="E294" i="1"/>
  <c r="F294" i="1"/>
  <c r="G294" i="1" s="1"/>
  <c r="M294" i="1" s="1"/>
  <c r="Q294" i="1"/>
  <c r="E295" i="1"/>
  <c r="F295" i="1"/>
  <c r="G295" i="1" s="1"/>
  <c r="M295" i="1" s="1"/>
  <c r="Q295" i="1"/>
  <c r="E296" i="1"/>
  <c r="F296" i="1" s="1"/>
  <c r="G296" i="1" s="1"/>
  <c r="M296" i="1" s="1"/>
  <c r="Q296" i="1"/>
  <c r="E297" i="1"/>
  <c r="F297" i="1" s="1"/>
  <c r="G297" i="1" s="1"/>
  <c r="M297" i="1" s="1"/>
  <c r="Q297" i="1"/>
  <c r="E298" i="1"/>
  <c r="F298" i="1"/>
  <c r="G298" i="1" s="1"/>
  <c r="M298" i="1" s="1"/>
  <c r="Q298" i="1"/>
  <c r="E299" i="1"/>
  <c r="F299" i="1"/>
  <c r="G299" i="1" s="1"/>
  <c r="M299" i="1" s="1"/>
  <c r="Q299" i="1"/>
  <c r="E300" i="1"/>
  <c r="F300" i="1" s="1"/>
  <c r="G300" i="1" s="1"/>
  <c r="M300" i="1" s="1"/>
  <c r="Q300" i="1"/>
  <c r="E301" i="1"/>
  <c r="F301" i="1" s="1"/>
  <c r="G301" i="1" s="1"/>
  <c r="M301" i="1" s="1"/>
  <c r="Q301" i="1"/>
  <c r="E302" i="1"/>
  <c r="F302" i="1"/>
  <c r="G302" i="1" s="1"/>
  <c r="M302" i="1" s="1"/>
  <c r="Q302" i="1"/>
  <c r="E303" i="1"/>
  <c r="F303" i="1" s="1"/>
  <c r="G303" i="1" s="1"/>
  <c r="M303" i="1" s="1"/>
  <c r="Q303" i="1"/>
  <c r="E304" i="1"/>
  <c r="F304" i="1" s="1"/>
  <c r="G304" i="1" s="1"/>
  <c r="M304" i="1" s="1"/>
  <c r="Q304" i="1"/>
  <c r="E305" i="1"/>
  <c r="F305" i="1" s="1"/>
  <c r="G305" i="1" s="1"/>
  <c r="M305" i="1" s="1"/>
  <c r="Q305" i="1"/>
  <c r="E306" i="1"/>
  <c r="F306" i="1" s="1"/>
  <c r="G306" i="1" s="1"/>
  <c r="M306" i="1" s="1"/>
  <c r="Q306" i="1"/>
  <c r="E307" i="1"/>
  <c r="F307" i="1"/>
  <c r="G307" i="1" s="1"/>
  <c r="M307" i="1" s="1"/>
  <c r="Q307" i="1"/>
  <c r="E308" i="1"/>
  <c r="F308" i="1" s="1"/>
  <c r="G308" i="1" s="1"/>
  <c r="M308" i="1" s="1"/>
  <c r="Q308" i="1"/>
  <c r="E309" i="1"/>
  <c r="F309" i="1" s="1"/>
  <c r="G309" i="1" s="1"/>
  <c r="M309" i="1" s="1"/>
  <c r="Q309" i="1"/>
  <c r="E310" i="1"/>
  <c r="F310" i="1"/>
  <c r="G310" i="1" s="1"/>
  <c r="M310" i="1" s="1"/>
  <c r="Q310" i="1"/>
  <c r="E311" i="1"/>
  <c r="F311" i="1" s="1"/>
  <c r="G311" i="1" s="1"/>
  <c r="M311" i="1" s="1"/>
  <c r="Q311" i="1"/>
  <c r="E312" i="1"/>
  <c r="F312" i="1" s="1"/>
  <c r="G312" i="1" s="1"/>
  <c r="M312" i="1" s="1"/>
  <c r="Q312" i="1"/>
  <c r="E313" i="1"/>
  <c r="F313" i="1" s="1"/>
  <c r="G313" i="1" s="1"/>
  <c r="M313" i="1" s="1"/>
  <c r="Q313" i="1"/>
  <c r="E314" i="1"/>
  <c r="F314" i="1"/>
  <c r="G314" i="1" s="1"/>
  <c r="M314" i="1" s="1"/>
  <c r="Q314" i="1"/>
  <c r="E315" i="1"/>
  <c r="F315" i="1"/>
  <c r="G315" i="1" s="1"/>
  <c r="M315" i="1" s="1"/>
  <c r="Q315" i="1"/>
  <c r="E316" i="1"/>
  <c r="F316" i="1" s="1"/>
  <c r="G316" i="1" s="1"/>
  <c r="M316" i="1" s="1"/>
  <c r="Q316" i="1"/>
  <c r="E317" i="1"/>
  <c r="F317" i="1" s="1"/>
  <c r="G317" i="1" s="1"/>
  <c r="M317" i="1" s="1"/>
  <c r="Q317" i="1"/>
  <c r="E318" i="1"/>
  <c r="F318" i="1" s="1"/>
  <c r="G318" i="1" s="1"/>
  <c r="M318" i="1" s="1"/>
  <c r="Q318" i="1"/>
  <c r="E319" i="1"/>
  <c r="F319" i="1" s="1"/>
  <c r="G319" i="1" s="1"/>
  <c r="M319" i="1" s="1"/>
  <c r="Q319" i="1"/>
  <c r="E320" i="1"/>
  <c r="F320" i="1" s="1"/>
  <c r="G320" i="1" s="1"/>
  <c r="M320" i="1" s="1"/>
  <c r="Q320" i="1"/>
  <c r="E321" i="1"/>
  <c r="F321" i="1" s="1"/>
  <c r="G321" i="1" s="1"/>
  <c r="M321" i="1" s="1"/>
  <c r="Q321" i="1"/>
  <c r="E322" i="1"/>
  <c r="F322" i="1"/>
  <c r="G322" i="1" s="1"/>
  <c r="M322" i="1" s="1"/>
  <c r="Q322" i="1"/>
  <c r="E323" i="1"/>
  <c r="F323" i="1" s="1"/>
  <c r="G323" i="1" s="1"/>
  <c r="M323" i="1" s="1"/>
  <c r="Q323" i="1"/>
  <c r="E324" i="1"/>
  <c r="F324" i="1" s="1"/>
  <c r="G324" i="1" s="1"/>
  <c r="M324" i="1" s="1"/>
  <c r="Q324" i="1"/>
  <c r="E325" i="1"/>
  <c r="F325" i="1" s="1"/>
  <c r="G325" i="1" s="1"/>
  <c r="M325" i="1" s="1"/>
  <c r="Q325" i="1"/>
  <c r="E326" i="1"/>
  <c r="F326" i="1" s="1"/>
  <c r="G326" i="1" s="1"/>
  <c r="M326" i="1" s="1"/>
  <c r="Q326" i="1"/>
  <c r="E327" i="1"/>
  <c r="F327" i="1" s="1"/>
  <c r="G327" i="1" s="1"/>
  <c r="M327" i="1" s="1"/>
  <c r="Q327" i="1"/>
  <c r="E328" i="1"/>
  <c r="F328" i="1"/>
  <c r="G328" i="1" s="1"/>
  <c r="M328" i="1"/>
  <c r="Q328" i="1"/>
  <c r="E329" i="1"/>
  <c r="F329" i="1" s="1"/>
  <c r="G329" i="1" s="1"/>
  <c r="M329" i="1" s="1"/>
  <c r="Q329" i="1"/>
  <c r="E330" i="1"/>
  <c r="F330" i="1" s="1"/>
  <c r="G330" i="1" s="1"/>
  <c r="M330" i="1" s="1"/>
  <c r="Q330" i="1"/>
  <c r="E331" i="1"/>
  <c r="F331" i="1"/>
  <c r="G331" i="1" s="1"/>
  <c r="M331" i="1" s="1"/>
  <c r="Q331" i="1"/>
  <c r="E332" i="1"/>
  <c r="F332" i="1" s="1"/>
  <c r="G332" i="1" s="1"/>
  <c r="M332" i="1" s="1"/>
  <c r="Q332" i="1"/>
  <c r="E333" i="1"/>
  <c r="F333" i="1" s="1"/>
  <c r="G333" i="1" s="1"/>
  <c r="M333" i="1" s="1"/>
  <c r="Q333" i="1"/>
  <c r="E334" i="1"/>
  <c r="F334" i="1" s="1"/>
  <c r="G334" i="1" s="1"/>
  <c r="M334" i="1" s="1"/>
  <c r="Q334" i="1"/>
  <c r="E335" i="1"/>
  <c r="F335" i="1"/>
  <c r="G335" i="1" s="1"/>
  <c r="M335" i="1" s="1"/>
  <c r="Q335" i="1"/>
  <c r="E336" i="1"/>
  <c r="F336" i="1" s="1"/>
  <c r="G336" i="1" s="1"/>
  <c r="M336" i="1" s="1"/>
  <c r="Q336" i="1"/>
  <c r="E337" i="1"/>
  <c r="F337" i="1" s="1"/>
  <c r="G337" i="1" s="1"/>
  <c r="M337" i="1" s="1"/>
  <c r="Q337" i="1"/>
  <c r="E338" i="1"/>
  <c r="F338" i="1" s="1"/>
  <c r="G338" i="1" s="1"/>
  <c r="M338" i="1" s="1"/>
  <c r="Q338" i="1"/>
  <c r="E339" i="1"/>
  <c r="F339" i="1" s="1"/>
  <c r="G339" i="1" s="1"/>
  <c r="M339" i="1" s="1"/>
  <c r="Q339" i="1"/>
  <c r="E340" i="1"/>
  <c r="F340" i="1" s="1"/>
  <c r="G340" i="1" s="1"/>
  <c r="M340" i="1" s="1"/>
  <c r="Q340" i="1"/>
  <c r="E341" i="1"/>
  <c r="F341" i="1" s="1"/>
  <c r="G341" i="1" s="1"/>
  <c r="M341" i="1" s="1"/>
  <c r="Q341" i="1"/>
  <c r="E342" i="1"/>
  <c r="F342" i="1" s="1"/>
  <c r="G342" i="1" s="1"/>
  <c r="M342" i="1" s="1"/>
  <c r="Q342" i="1"/>
  <c r="E343" i="1"/>
  <c r="F343" i="1"/>
  <c r="G343" i="1" s="1"/>
  <c r="M343" i="1" s="1"/>
  <c r="Q343" i="1"/>
  <c r="E344" i="1"/>
  <c r="F344" i="1" s="1"/>
  <c r="G344" i="1" s="1"/>
  <c r="M344" i="1" s="1"/>
  <c r="Q344" i="1"/>
  <c r="E345" i="1"/>
  <c r="F345" i="1" s="1"/>
  <c r="G345" i="1" s="1"/>
  <c r="M345" i="1" s="1"/>
  <c r="Q345" i="1"/>
  <c r="E346" i="1"/>
  <c r="F346" i="1" s="1"/>
  <c r="G346" i="1" s="1"/>
  <c r="M346" i="1" s="1"/>
  <c r="Q346" i="1"/>
  <c r="E347" i="1"/>
  <c r="F347" i="1"/>
  <c r="G347" i="1" s="1"/>
  <c r="M347" i="1" s="1"/>
  <c r="Q347" i="1"/>
  <c r="E348" i="1"/>
  <c r="F348" i="1" s="1"/>
  <c r="G348" i="1" s="1"/>
  <c r="M348" i="1" s="1"/>
  <c r="Q348" i="1"/>
  <c r="E349" i="1"/>
  <c r="F349" i="1" s="1"/>
  <c r="G349" i="1" s="1"/>
  <c r="M349" i="1" s="1"/>
  <c r="Q349" i="1"/>
  <c r="E350" i="1"/>
  <c r="F350" i="1" s="1"/>
  <c r="G350" i="1" s="1"/>
  <c r="M350" i="1" s="1"/>
  <c r="Q350" i="1"/>
  <c r="E351" i="1"/>
  <c r="F351" i="1" s="1"/>
  <c r="G351" i="1" s="1"/>
  <c r="M351" i="1" s="1"/>
  <c r="Q351" i="1"/>
  <c r="E352" i="1"/>
  <c r="F352" i="1" s="1"/>
  <c r="G352" i="1" s="1"/>
  <c r="M352" i="1" s="1"/>
  <c r="Q352" i="1"/>
  <c r="E353" i="1"/>
  <c r="F353" i="1" s="1"/>
  <c r="G353" i="1" s="1"/>
  <c r="M353" i="1" s="1"/>
  <c r="Q353" i="1"/>
  <c r="F14" i="1"/>
  <c r="F15" i="1" s="1"/>
  <c r="E372" i="1"/>
  <c r="F372" i="1" s="1"/>
  <c r="G372" i="1" s="1"/>
  <c r="Q372" i="1"/>
  <c r="E373" i="1"/>
  <c r="F373" i="1" s="1"/>
  <c r="G373" i="1" s="1"/>
  <c r="Q373" i="1"/>
  <c r="E374" i="1"/>
  <c r="F374" i="1"/>
  <c r="G374" i="1" s="1"/>
  <c r="Q374" i="1"/>
  <c r="E375" i="1"/>
  <c r="F375" i="1" s="1"/>
  <c r="G375" i="1" s="1"/>
  <c r="Q375" i="1"/>
  <c r="E376" i="1"/>
  <c r="F376" i="1" s="1"/>
  <c r="G376" i="1" s="1"/>
  <c r="Q376" i="1"/>
  <c r="E377" i="1"/>
  <c r="F377" i="1"/>
  <c r="G377" i="1" s="1"/>
  <c r="Q377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K385" i="1" s="1"/>
  <c r="Q385" i="1"/>
  <c r="E386" i="1"/>
  <c r="F386" i="1" s="1"/>
  <c r="G386" i="1" s="1"/>
  <c r="K386" i="1" s="1"/>
  <c r="Q386" i="1"/>
  <c r="E369" i="1"/>
  <c r="F369" i="1" s="1"/>
  <c r="G369" i="1" s="1"/>
  <c r="K369" i="1" s="1"/>
  <c r="Q369" i="1"/>
  <c r="E370" i="1"/>
  <c r="F370" i="1" s="1"/>
  <c r="G370" i="1" s="1"/>
  <c r="K370" i="1" s="1"/>
  <c r="Q370" i="1"/>
  <c r="E371" i="1"/>
  <c r="F371" i="1" s="1"/>
  <c r="G371" i="1" s="1"/>
  <c r="K371" i="1" s="1"/>
  <c r="Q371" i="1"/>
  <c r="E378" i="1"/>
  <c r="F378" i="1" s="1"/>
  <c r="G378" i="1" s="1"/>
  <c r="K378" i="1" s="1"/>
  <c r="Q378" i="1"/>
  <c r="E379" i="1"/>
  <c r="F379" i="1" s="1"/>
  <c r="G379" i="1" s="1"/>
  <c r="K379" i="1" s="1"/>
  <c r="Q379" i="1"/>
  <c r="E380" i="1"/>
  <c r="F380" i="1" s="1"/>
  <c r="G380" i="1" s="1"/>
  <c r="K380" i="1" s="1"/>
  <c r="Q380" i="1"/>
  <c r="E381" i="1"/>
  <c r="F381" i="1" s="1"/>
  <c r="G381" i="1" s="1"/>
  <c r="K381" i="1" s="1"/>
  <c r="Q381" i="1"/>
  <c r="C9" i="1"/>
  <c r="D9" i="1"/>
  <c r="E21" i="1"/>
  <c r="F21" i="1" s="1"/>
  <c r="G21" i="1" s="1"/>
  <c r="H21" i="1" s="1"/>
  <c r="E178" i="1"/>
  <c r="F178" i="1" s="1"/>
  <c r="G178" i="1" s="1"/>
  <c r="K178" i="1" s="1"/>
  <c r="E359" i="1"/>
  <c r="F359" i="1" s="1"/>
  <c r="G359" i="1" s="1"/>
  <c r="I359" i="1" s="1"/>
  <c r="E354" i="1"/>
  <c r="F354" i="1" s="1"/>
  <c r="G354" i="1" s="1"/>
  <c r="K354" i="1" s="1"/>
  <c r="E355" i="1"/>
  <c r="F355" i="1" s="1"/>
  <c r="G355" i="1" s="1"/>
  <c r="K355" i="1" s="1"/>
  <c r="E356" i="1"/>
  <c r="F356" i="1" s="1"/>
  <c r="G356" i="1" s="1"/>
  <c r="K356" i="1" s="1"/>
  <c r="E357" i="1"/>
  <c r="F357" i="1" s="1"/>
  <c r="G357" i="1" s="1"/>
  <c r="K357" i="1" s="1"/>
  <c r="E358" i="1"/>
  <c r="F358" i="1"/>
  <c r="G358" i="1" s="1"/>
  <c r="K358" i="1" s="1"/>
  <c r="E360" i="1"/>
  <c r="F360" i="1" s="1"/>
  <c r="G360" i="1" s="1"/>
  <c r="K360" i="1" s="1"/>
  <c r="E361" i="1"/>
  <c r="F361" i="1" s="1"/>
  <c r="G361" i="1" s="1"/>
  <c r="K361" i="1" s="1"/>
  <c r="E362" i="1"/>
  <c r="F362" i="1" s="1"/>
  <c r="G362" i="1" s="1"/>
  <c r="K362" i="1" s="1"/>
  <c r="E363" i="1"/>
  <c r="F363" i="1" s="1"/>
  <c r="G363" i="1" s="1"/>
  <c r="K363" i="1" s="1"/>
  <c r="E364" i="1"/>
  <c r="F364" i="1" s="1"/>
  <c r="G364" i="1" s="1"/>
  <c r="K364" i="1" s="1"/>
  <c r="E365" i="1"/>
  <c r="F365" i="1" s="1"/>
  <c r="G365" i="1" s="1"/>
  <c r="K365" i="1" s="1"/>
  <c r="E366" i="1"/>
  <c r="F366" i="1" s="1"/>
  <c r="G366" i="1" s="1"/>
  <c r="K366" i="1" s="1"/>
  <c r="E367" i="1"/>
  <c r="F367" i="1" s="1"/>
  <c r="G367" i="1" s="1"/>
  <c r="K367" i="1" s="1"/>
  <c r="E368" i="1"/>
  <c r="F368" i="1" s="1"/>
  <c r="G368" i="1" s="1"/>
  <c r="K368" i="1" s="1"/>
  <c r="C17" i="1"/>
  <c r="Q21" i="1"/>
  <c r="Q178" i="1"/>
  <c r="Q359" i="1"/>
  <c r="Q354" i="1"/>
  <c r="Q355" i="1"/>
  <c r="Q356" i="1"/>
  <c r="Q357" i="1"/>
  <c r="Q358" i="1"/>
  <c r="Q360" i="1"/>
  <c r="Q361" i="1"/>
  <c r="Q362" i="1"/>
  <c r="Q363" i="1"/>
  <c r="Q364" i="1"/>
  <c r="Q365" i="1"/>
  <c r="Q366" i="1"/>
  <c r="Q367" i="1"/>
  <c r="Q368" i="1"/>
  <c r="C12" i="1"/>
  <c r="C11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144" i="1"/>
  <c r="O148" i="1"/>
  <c r="O152" i="1"/>
  <c r="O156" i="1"/>
  <c r="O160" i="1"/>
  <c r="O164" i="1"/>
  <c r="O168" i="1"/>
  <c r="O172" i="1"/>
  <c r="O176" i="1"/>
  <c r="O181" i="1"/>
  <c r="O185" i="1"/>
  <c r="O189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143" i="1"/>
  <c r="O147" i="1"/>
  <c r="O151" i="1"/>
  <c r="O155" i="1"/>
  <c r="O159" i="1"/>
  <c r="O163" i="1"/>
  <c r="O167" i="1"/>
  <c r="O171" i="1"/>
  <c r="O175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22" i="1"/>
  <c r="O137" i="1"/>
  <c r="O146" i="1"/>
  <c r="O162" i="1"/>
  <c r="O179" i="1"/>
  <c r="O187" i="1"/>
  <c r="O196" i="1"/>
  <c r="O200" i="1"/>
  <c r="O204" i="1"/>
  <c r="O208" i="1"/>
  <c r="O212" i="1"/>
  <c r="O216" i="1"/>
  <c r="O220" i="1"/>
  <c r="O224" i="1"/>
  <c r="O228" i="1"/>
  <c r="O232" i="1"/>
  <c r="O236" i="1"/>
  <c r="O240" i="1"/>
  <c r="O244" i="1"/>
  <c r="O248" i="1"/>
  <c r="O252" i="1"/>
  <c r="O256" i="1"/>
  <c r="O260" i="1"/>
  <c r="O264" i="1"/>
  <c r="O268" i="1"/>
  <c r="O272" i="1"/>
  <c r="O276" i="1"/>
  <c r="O280" i="1"/>
  <c r="O284" i="1"/>
  <c r="O109" i="1"/>
  <c r="O126" i="1"/>
  <c r="O141" i="1"/>
  <c r="O157" i="1"/>
  <c r="O173" i="1"/>
  <c r="O184" i="1"/>
  <c r="O192" i="1"/>
  <c r="O29" i="1"/>
  <c r="O113" i="1"/>
  <c r="O130" i="1"/>
  <c r="O150" i="1"/>
  <c r="O166" i="1"/>
  <c r="O186" i="1"/>
  <c r="O195" i="1"/>
  <c r="O199" i="1"/>
  <c r="O203" i="1"/>
  <c r="O207" i="1"/>
  <c r="O211" i="1"/>
  <c r="O215" i="1"/>
  <c r="O219" i="1"/>
  <c r="O223" i="1"/>
  <c r="O227" i="1"/>
  <c r="O231" i="1"/>
  <c r="O235" i="1"/>
  <c r="O239" i="1"/>
  <c r="O243" i="1"/>
  <c r="O247" i="1"/>
  <c r="O251" i="1"/>
  <c r="O255" i="1"/>
  <c r="O259" i="1"/>
  <c r="O263" i="1"/>
  <c r="O267" i="1"/>
  <c r="O271" i="1"/>
  <c r="O275" i="1"/>
  <c r="O279" i="1"/>
  <c r="O283" i="1"/>
  <c r="O25" i="1"/>
  <c r="O191" i="1"/>
  <c r="O193" i="1"/>
  <c r="O198" i="1"/>
  <c r="O114" i="1"/>
  <c r="O118" i="1"/>
  <c r="O133" i="1"/>
  <c r="O174" i="1"/>
  <c r="O183" i="1"/>
  <c r="O205" i="1"/>
  <c r="O213" i="1"/>
  <c r="O221" i="1"/>
  <c r="O229" i="1"/>
  <c r="O237" i="1"/>
  <c r="O245" i="1"/>
  <c r="O253" i="1"/>
  <c r="O261" i="1"/>
  <c r="O269" i="1"/>
  <c r="O277" i="1"/>
  <c r="O285" i="1"/>
  <c r="O289" i="1"/>
  <c r="O293" i="1"/>
  <c r="O297" i="1"/>
  <c r="O301" i="1"/>
  <c r="O305" i="1"/>
  <c r="O309" i="1"/>
  <c r="O313" i="1"/>
  <c r="O317" i="1"/>
  <c r="O321" i="1"/>
  <c r="O325" i="1"/>
  <c r="O129" i="1"/>
  <c r="O158" i="1"/>
  <c r="O170" i="1"/>
  <c r="O210" i="1"/>
  <c r="O218" i="1"/>
  <c r="O110" i="1"/>
  <c r="O142" i="1"/>
  <c r="O154" i="1"/>
  <c r="O190" i="1"/>
  <c r="O197" i="1"/>
  <c r="O202" i="1"/>
  <c r="O288" i="1"/>
  <c r="O292" i="1"/>
  <c r="O296" i="1"/>
  <c r="O300" i="1"/>
  <c r="O304" i="1"/>
  <c r="O308" i="1"/>
  <c r="O312" i="1"/>
  <c r="O316" i="1"/>
  <c r="O117" i="1"/>
  <c r="O121" i="1"/>
  <c r="O134" i="1"/>
  <c r="O161" i="1"/>
  <c r="O165" i="1"/>
  <c r="O169" i="1"/>
  <c r="O180" i="1"/>
  <c r="O194" i="1"/>
  <c r="O209" i="1"/>
  <c r="O145" i="1"/>
  <c r="O149" i="1"/>
  <c r="O153" i="1"/>
  <c r="O201" i="1"/>
  <c r="O206" i="1"/>
  <c r="O214" i="1"/>
  <c r="O222" i="1"/>
  <c r="O230" i="1"/>
  <c r="O238" i="1"/>
  <c r="O246" i="1"/>
  <c r="O250" i="1"/>
  <c r="O254" i="1"/>
  <c r="O328" i="1"/>
  <c r="O332" i="1"/>
  <c r="O336" i="1"/>
  <c r="O340" i="1"/>
  <c r="O344" i="1"/>
  <c r="O348" i="1"/>
  <c r="O352" i="1"/>
  <c r="O324" i="1"/>
  <c r="O339" i="1"/>
  <c r="O345" i="1"/>
  <c r="O225" i="1"/>
  <c r="O125" i="1"/>
  <c r="O138" i="1"/>
  <c r="O177" i="1"/>
  <c r="O188" i="1"/>
  <c r="O242" i="1"/>
  <c r="O258" i="1"/>
  <c r="O273" i="1"/>
  <c r="O286" i="1"/>
  <c r="O294" i="1"/>
  <c r="O302" i="1"/>
  <c r="O310" i="1"/>
  <c r="O318" i="1"/>
  <c r="O315" i="1"/>
  <c r="O331" i="1"/>
  <c r="O351" i="1"/>
  <c r="O295" i="1"/>
  <c r="O349" i="1"/>
  <c r="O319" i="1"/>
  <c r="O217" i="1"/>
  <c r="O234" i="1"/>
  <c r="O262" i="1"/>
  <c r="O291" i="1"/>
  <c r="O299" i="1"/>
  <c r="O307" i="1"/>
  <c r="O335" i="1"/>
  <c r="O343" i="1"/>
  <c r="O347" i="1"/>
  <c r="O337" i="1"/>
  <c r="O282" i="1"/>
  <c r="O106" i="1"/>
  <c r="O226" i="1"/>
  <c r="O266" i="1"/>
  <c r="O281" i="1"/>
  <c r="O327" i="1"/>
  <c r="O320" i="1"/>
  <c r="O330" i="1"/>
  <c r="O338" i="1"/>
  <c r="O346" i="1"/>
  <c r="O233" i="1"/>
  <c r="O278" i="1"/>
  <c r="O329" i="1"/>
  <c r="O341" i="1"/>
  <c r="O353" i="1"/>
  <c r="O249" i="1"/>
  <c r="O270" i="1"/>
  <c r="O334" i="1"/>
  <c r="O342" i="1"/>
  <c r="O350" i="1"/>
  <c r="O182" i="1"/>
  <c r="O287" i="1"/>
  <c r="O303" i="1"/>
  <c r="O311" i="1"/>
  <c r="O265" i="1"/>
  <c r="O241" i="1"/>
  <c r="O257" i="1"/>
  <c r="O274" i="1"/>
  <c r="O290" i="1"/>
  <c r="O298" i="1"/>
  <c r="O306" i="1"/>
  <c r="O314" i="1"/>
  <c r="O323" i="1"/>
  <c r="O326" i="1"/>
  <c r="O333" i="1"/>
  <c r="O322" i="1"/>
  <c r="O374" i="1"/>
  <c r="O377" i="1"/>
  <c r="O373" i="1"/>
  <c r="O376" i="1"/>
  <c r="O372" i="1"/>
  <c r="O375" i="1"/>
  <c r="O383" i="1"/>
  <c r="O382" i="1"/>
  <c r="O386" i="1"/>
  <c r="O384" i="1"/>
  <c r="O385" i="1"/>
  <c r="O371" i="1"/>
  <c r="O381" i="1"/>
  <c r="O370" i="1"/>
  <c r="O380" i="1"/>
  <c r="O369" i="1"/>
  <c r="O379" i="1"/>
  <c r="O378" i="1"/>
  <c r="C16" i="1"/>
  <c r="D18" i="1" s="1"/>
  <c r="O354" i="1"/>
  <c r="O367" i="1"/>
  <c r="O365" i="1"/>
  <c r="O360" i="1"/>
  <c r="O358" i="1"/>
  <c r="C15" i="1"/>
  <c r="O359" i="1"/>
  <c r="O366" i="1"/>
  <c r="O362" i="1"/>
  <c r="O368" i="1"/>
  <c r="O363" i="1"/>
  <c r="O178" i="1"/>
  <c r="O21" i="1"/>
  <c r="O357" i="1"/>
  <c r="O361" i="1"/>
  <c r="O364" i="1"/>
  <c r="O355" i="1"/>
  <c r="O356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<sst xmlns="http://schemas.openxmlformats.org/spreadsheetml/2006/main" count="808" uniqueCount="70">
  <si>
    <t>XX Sex / GSC 4910-1309</t>
  </si>
  <si>
    <t>XX Sex</t>
  </si>
  <si>
    <t>G4910-1309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</si>
  <si>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</si>
  <si>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</si>
  <si>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</si>
  <si>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</si>
  <si>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</si>
  <si>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</si>
  <si>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</si>
  <si>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</si>
  <si>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</si>
  <si>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</si>
  <si>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</si>
  <si>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</si>
  <si>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</si>
  <si>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</si>
  <si>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</si>
  <si>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</si>
  <si>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</si>
  <si>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</si>
  <si>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</si>
  <si>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</si>
  <si>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</si>
  <si>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</si>
  <si>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</si>
  <si>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</si>
  <si>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</si>
  <si>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</si>
  <si>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</si>
  <si>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</si>
  <si>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</si>
  <si>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</si>
  <si>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</si>
  <si>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</si>
  <si>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</si>
  <si>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</si>
  <si>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Misc</t>
  </si>
  <si>
    <t>Lin Fit</t>
  </si>
  <si>
    <t>Q. Fit</t>
  </si>
  <si>
    <t>Date</t>
  </si>
  <si>
    <t>BAD</t>
  </si>
  <si>
    <t>GCVS 4</t>
  </si>
  <si>
    <t>IBVS 5997</t>
  </si>
  <si>
    <t>I</t>
  </si>
  <si>
    <t>OEJV 0181</t>
  </si>
  <si>
    <t>VSB 060</t>
  </si>
  <si>
    <t>II</t>
  </si>
  <si>
    <t>Ic</t>
  </si>
  <si>
    <t>VSB-063</t>
  </si>
  <si>
    <t>V</t>
  </si>
  <si>
    <t>VSB-064</t>
  </si>
  <si>
    <t>VSB-066</t>
  </si>
  <si>
    <t>VSB 067</t>
  </si>
  <si>
    <t>B</t>
  </si>
  <si>
    <t>VSB, 91</t>
  </si>
  <si>
    <t>JBAV, 55</t>
  </si>
  <si>
    <t>Ha</t>
  </si>
  <si>
    <t>U</t>
  </si>
  <si>
    <t>VSB, 108</t>
  </si>
  <si>
    <t>TESS/PNC/RAA</t>
  </si>
  <si>
    <t>TESS</t>
  </si>
  <si>
    <t>VSS SEB Gp pers com</t>
  </si>
  <si>
    <t xml:space="preserve">Mag </t>
  </si>
  <si>
    <t>Next ToM-P</t>
  </si>
  <si>
    <t>Next ToM-S</t>
  </si>
  <si>
    <t>9.32-9.56</t>
  </si>
  <si>
    <t>VSX</t>
  </si>
  <si>
    <t>BAV Journal 94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</si>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</sst>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0"/>
    <numFmt numFmtId="168" formatCode="0.00000000"/>
    <numFmt numFmtId="169" formatCode="0.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" fillId="0" borderId="0"/>
    <xf numFmtId="0" fontId="13" fillId="0" borderId="0"/>
    <xf numFmtId="0" fontId="13" fillId="0" borderId="0"/>
  </cellStyleXfs>
  <cellXfs count="6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3" fillId="0" borderId="0" xfId="0" applyFont="1" applyAlignment="1"/>
    <xf numFmtId="0" fontId="3" fillId="0" borderId="0" xfId="0" applyFo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left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166" fontId="12" fillId="0" borderId="0" xfId="6" applyNumberFormat="1" applyFont="1" applyAlignment="1">
      <alignment horizontal="left" vertical="top"/>
    </xf>
    <xf numFmtId="0" fontId="12" fillId="0" borderId="0" xfId="6" applyFont="1" applyAlignment="1">
      <alignment horizontal="left" vertical="top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4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>
      <alignment vertical="top"/>
    </xf>
    <xf numFmtId="14" fontId="0" fillId="0" borderId="3" xfId="0" applyNumberFormat="1" applyBorder="1" applyAlignment="1">
      <alignment horizontal="center"/>
    </xf>
    <xf numFmtId="167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7" fontId="14" fillId="0" borderId="0" xfId="0" applyNumberFormat="1" applyFont="1" applyAlignment="1" applyProtection="1">
      <alignment horizontal="left" vertical="center" wrapText="1"/>
      <protection locked="0"/>
    </xf>
    <xf numFmtId="168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4" xfId="0" applyBorder="1">
      <alignment vertical="top"/>
    </xf>
    <xf numFmtId="0" fontId="16" fillId="0" borderId="7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22" fontId="15" fillId="0" borderId="8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/>
    </xf>
    <xf numFmtId="169" fontId="14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1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Sex - O-C Diagr.</a:t>
            </a:r>
          </a:p>
        </c:rich>
      </c:tx>
      <c:layout>
        <c:manualLayout>
          <c:xMode val="edge"/>
          <c:yMode val="edge"/>
          <c:x val="0.37894736842105264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79448621553884"/>
          <c:y val="0.12812875867993978"/>
          <c:w val="0.83408521303258143"/>
          <c:h val="0.655657232035184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-3425</c:v>
                </c:pt>
                <c:pt idx="1">
                  <c:v>677.5</c:v>
                </c:pt>
                <c:pt idx="2">
                  <c:v>681</c:v>
                </c:pt>
                <c:pt idx="3">
                  <c:v>683</c:v>
                </c:pt>
                <c:pt idx="4">
                  <c:v>694</c:v>
                </c:pt>
                <c:pt idx="5">
                  <c:v>1216.5</c:v>
                </c:pt>
                <c:pt idx="6">
                  <c:v>1225.5</c:v>
                </c:pt>
                <c:pt idx="7">
                  <c:v>1240.5</c:v>
                </c:pt>
                <c:pt idx="8">
                  <c:v>1242.5</c:v>
                </c:pt>
                <c:pt idx="9">
                  <c:v>1244</c:v>
                </c:pt>
                <c:pt idx="10">
                  <c:v>1264</c:v>
                </c:pt>
                <c:pt idx="11">
                  <c:v>1266</c:v>
                </c:pt>
                <c:pt idx="12">
                  <c:v>1268</c:v>
                </c:pt>
                <c:pt idx="13">
                  <c:v>1270</c:v>
                </c:pt>
                <c:pt idx="14">
                  <c:v>1271.5</c:v>
                </c:pt>
                <c:pt idx="15">
                  <c:v>1279</c:v>
                </c:pt>
                <c:pt idx="16">
                  <c:v>1281</c:v>
                </c:pt>
              </c:numCache>
            </c:numRef>
          </c:xVal>
          <c:yVal>
            <c:numRef>
              <c:f>Active!$H$21:$H$37</c:f>
              <c:numCache>
                <c:formatCode>General</c:formatCode>
                <c:ptCount val="17"/>
                <c:pt idx="0">
                  <c:v>-1.6100000000733417E-2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6A-42E9-B3AE-6EA2F4C93E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-3425</c:v>
                </c:pt>
                <c:pt idx="1">
                  <c:v>677.5</c:v>
                </c:pt>
                <c:pt idx="2">
                  <c:v>681</c:v>
                </c:pt>
                <c:pt idx="3">
                  <c:v>683</c:v>
                </c:pt>
                <c:pt idx="4">
                  <c:v>694</c:v>
                </c:pt>
                <c:pt idx="5">
                  <c:v>1216.5</c:v>
                </c:pt>
                <c:pt idx="6">
                  <c:v>1225.5</c:v>
                </c:pt>
                <c:pt idx="7">
                  <c:v>1240.5</c:v>
                </c:pt>
                <c:pt idx="8">
                  <c:v>1242.5</c:v>
                </c:pt>
                <c:pt idx="9">
                  <c:v>1244</c:v>
                </c:pt>
                <c:pt idx="10">
                  <c:v>1264</c:v>
                </c:pt>
                <c:pt idx="11">
                  <c:v>1266</c:v>
                </c:pt>
                <c:pt idx="12">
                  <c:v>1268</c:v>
                </c:pt>
                <c:pt idx="13">
                  <c:v>1270</c:v>
                </c:pt>
                <c:pt idx="14">
                  <c:v>1271.5</c:v>
                </c:pt>
                <c:pt idx="15">
                  <c:v>1279</c:v>
                </c:pt>
                <c:pt idx="16">
                  <c:v>1281</c:v>
                </c:pt>
                <c:pt idx="17">
                  <c:v>1282.5</c:v>
                </c:pt>
                <c:pt idx="18">
                  <c:v>1284.5</c:v>
                </c:pt>
                <c:pt idx="19">
                  <c:v>1286.5</c:v>
                </c:pt>
                <c:pt idx="20">
                  <c:v>1288.5</c:v>
                </c:pt>
                <c:pt idx="21">
                  <c:v>1290</c:v>
                </c:pt>
                <c:pt idx="22">
                  <c:v>1292</c:v>
                </c:pt>
                <c:pt idx="23">
                  <c:v>1301</c:v>
                </c:pt>
                <c:pt idx="24">
                  <c:v>1303</c:v>
                </c:pt>
                <c:pt idx="25">
                  <c:v>1318</c:v>
                </c:pt>
                <c:pt idx="26">
                  <c:v>1327</c:v>
                </c:pt>
                <c:pt idx="27">
                  <c:v>1329</c:v>
                </c:pt>
                <c:pt idx="28">
                  <c:v>1332.5</c:v>
                </c:pt>
                <c:pt idx="29">
                  <c:v>1336.5</c:v>
                </c:pt>
                <c:pt idx="30">
                  <c:v>1347.5</c:v>
                </c:pt>
                <c:pt idx="31">
                  <c:v>1349</c:v>
                </c:pt>
                <c:pt idx="32">
                  <c:v>1351</c:v>
                </c:pt>
                <c:pt idx="33">
                  <c:v>1371.5</c:v>
                </c:pt>
                <c:pt idx="34">
                  <c:v>1373</c:v>
                </c:pt>
                <c:pt idx="35">
                  <c:v>1373.5</c:v>
                </c:pt>
                <c:pt idx="36">
                  <c:v>1375</c:v>
                </c:pt>
                <c:pt idx="37">
                  <c:v>1377</c:v>
                </c:pt>
                <c:pt idx="38">
                  <c:v>1381</c:v>
                </c:pt>
                <c:pt idx="39">
                  <c:v>1382.5</c:v>
                </c:pt>
                <c:pt idx="40">
                  <c:v>1384.5</c:v>
                </c:pt>
                <c:pt idx="41">
                  <c:v>1386</c:v>
                </c:pt>
                <c:pt idx="42">
                  <c:v>1388</c:v>
                </c:pt>
                <c:pt idx="43">
                  <c:v>1397.5</c:v>
                </c:pt>
                <c:pt idx="44">
                  <c:v>1399</c:v>
                </c:pt>
                <c:pt idx="45">
                  <c:v>1401</c:v>
                </c:pt>
                <c:pt idx="46">
                  <c:v>1403</c:v>
                </c:pt>
                <c:pt idx="47">
                  <c:v>1404.5</c:v>
                </c:pt>
                <c:pt idx="48">
                  <c:v>1405</c:v>
                </c:pt>
                <c:pt idx="49">
                  <c:v>1406.5</c:v>
                </c:pt>
                <c:pt idx="50">
                  <c:v>1408.5</c:v>
                </c:pt>
                <c:pt idx="51">
                  <c:v>1421.5</c:v>
                </c:pt>
                <c:pt idx="52">
                  <c:v>1425</c:v>
                </c:pt>
                <c:pt idx="53">
                  <c:v>1469.5</c:v>
                </c:pt>
                <c:pt idx="54">
                  <c:v>1480.5</c:v>
                </c:pt>
                <c:pt idx="55">
                  <c:v>1910.5</c:v>
                </c:pt>
                <c:pt idx="56">
                  <c:v>1922</c:v>
                </c:pt>
                <c:pt idx="57">
                  <c:v>1925.5</c:v>
                </c:pt>
                <c:pt idx="58">
                  <c:v>1931</c:v>
                </c:pt>
                <c:pt idx="59">
                  <c:v>1933</c:v>
                </c:pt>
                <c:pt idx="60">
                  <c:v>1936.5</c:v>
                </c:pt>
                <c:pt idx="61">
                  <c:v>1938.5</c:v>
                </c:pt>
                <c:pt idx="62">
                  <c:v>1944</c:v>
                </c:pt>
                <c:pt idx="63">
                  <c:v>1947.5</c:v>
                </c:pt>
                <c:pt idx="64">
                  <c:v>1951.5</c:v>
                </c:pt>
                <c:pt idx="65">
                  <c:v>1953</c:v>
                </c:pt>
                <c:pt idx="66">
                  <c:v>1955</c:v>
                </c:pt>
                <c:pt idx="67">
                  <c:v>1957</c:v>
                </c:pt>
                <c:pt idx="68">
                  <c:v>1973.5</c:v>
                </c:pt>
                <c:pt idx="69">
                  <c:v>1975.5</c:v>
                </c:pt>
                <c:pt idx="70">
                  <c:v>1977</c:v>
                </c:pt>
                <c:pt idx="71">
                  <c:v>1979</c:v>
                </c:pt>
                <c:pt idx="72">
                  <c:v>1980.5</c:v>
                </c:pt>
                <c:pt idx="73">
                  <c:v>1981</c:v>
                </c:pt>
                <c:pt idx="74">
                  <c:v>1984.5</c:v>
                </c:pt>
                <c:pt idx="75">
                  <c:v>1986.5</c:v>
                </c:pt>
                <c:pt idx="76">
                  <c:v>1990</c:v>
                </c:pt>
                <c:pt idx="77">
                  <c:v>1992</c:v>
                </c:pt>
                <c:pt idx="78">
                  <c:v>1993.5</c:v>
                </c:pt>
                <c:pt idx="79">
                  <c:v>1995.5</c:v>
                </c:pt>
                <c:pt idx="80">
                  <c:v>1997.5</c:v>
                </c:pt>
                <c:pt idx="81">
                  <c:v>2001</c:v>
                </c:pt>
                <c:pt idx="82">
                  <c:v>2004.5</c:v>
                </c:pt>
                <c:pt idx="83">
                  <c:v>2014</c:v>
                </c:pt>
                <c:pt idx="84">
                  <c:v>2038</c:v>
                </c:pt>
                <c:pt idx="85">
                  <c:v>2040</c:v>
                </c:pt>
                <c:pt idx="86">
                  <c:v>2045.5</c:v>
                </c:pt>
                <c:pt idx="87">
                  <c:v>2047</c:v>
                </c:pt>
                <c:pt idx="88">
                  <c:v>2047.5</c:v>
                </c:pt>
                <c:pt idx="89">
                  <c:v>2052.5</c:v>
                </c:pt>
                <c:pt idx="90">
                  <c:v>2054.5</c:v>
                </c:pt>
                <c:pt idx="91">
                  <c:v>2056.5</c:v>
                </c:pt>
                <c:pt idx="92">
                  <c:v>2058.5</c:v>
                </c:pt>
                <c:pt idx="93">
                  <c:v>2060</c:v>
                </c:pt>
                <c:pt idx="94">
                  <c:v>2062</c:v>
                </c:pt>
                <c:pt idx="95">
                  <c:v>2064</c:v>
                </c:pt>
                <c:pt idx="96">
                  <c:v>2065.5</c:v>
                </c:pt>
                <c:pt idx="97">
                  <c:v>2066</c:v>
                </c:pt>
                <c:pt idx="98">
                  <c:v>2067.5</c:v>
                </c:pt>
                <c:pt idx="99">
                  <c:v>2077</c:v>
                </c:pt>
                <c:pt idx="100">
                  <c:v>2080.5</c:v>
                </c:pt>
                <c:pt idx="101">
                  <c:v>2084</c:v>
                </c:pt>
                <c:pt idx="102">
                  <c:v>2086</c:v>
                </c:pt>
                <c:pt idx="103">
                  <c:v>2088</c:v>
                </c:pt>
                <c:pt idx="104">
                  <c:v>2090</c:v>
                </c:pt>
                <c:pt idx="105">
                  <c:v>2093.5</c:v>
                </c:pt>
                <c:pt idx="106">
                  <c:v>2097</c:v>
                </c:pt>
                <c:pt idx="107">
                  <c:v>2099</c:v>
                </c:pt>
                <c:pt idx="108">
                  <c:v>2102.5</c:v>
                </c:pt>
                <c:pt idx="109">
                  <c:v>2147</c:v>
                </c:pt>
                <c:pt idx="110">
                  <c:v>2581</c:v>
                </c:pt>
                <c:pt idx="111">
                  <c:v>2588.5</c:v>
                </c:pt>
                <c:pt idx="112">
                  <c:v>2592</c:v>
                </c:pt>
                <c:pt idx="113">
                  <c:v>2594</c:v>
                </c:pt>
                <c:pt idx="114">
                  <c:v>2597.5</c:v>
                </c:pt>
                <c:pt idx="115">
                  <c:v>2601.5</c:v>
                </c:pt>
                <c:pt idx="116">
                  <c:v>2608.5</c:v>
                </c:pt>
                <c:pt idx="117">
                  <c:v>2610.5</c:v>
                </c:pt>
                <c:pt idx="118">
                  <c:v>2616</c:v>
                </c:pt>
                <c:pt idx="119">
                  <c:v>2621.5</c:v>
                </c:pt>
                <c:pt idx="120">
                  <c:v>2655</c:v>
                </c:pt>
                <c:pt idx="121">
                  <c:v>2656.5</c:v>
                </c:pt>
                <c:pt idx="122">
                  <c:v>2658.5</c:v>
                </c:pt>
                <c:pt idx="123">
                  <c:v>2669.5</c:v>
                </c:pt>
                <c:pt idx="124">
                  <c:v>2682.5</c:v>
                </c:pt>
                <c:pt idx="125">
                  <c:v>2684.5</c:v>
                </c:pt>
                <c:pt idx="126">
                  <c:v>2686</c:v>
                </c:pt>
                <c:pt idx="127">
                  <c:v>2688</c:v>
                </c:pt>
                <c:pt idx="128">
                  <c:v>2689.5</c:v>
                </c:pt>
                <c:pt idx="129">
                  <c:v>2690</c:v>
                </c:pt>
                <c:pt idx="130">
                  <c:v>2693.5</c:v>
                </c:pt>
                <c:pt idx="131">
                  <c:v>2695.5</c:v>
                </c:pt>
                <c:pt idx="132">
                  <c:v>2697</c:v>
                </c:pt>
                <c:pt idx="133">
                  <c:v>2697.5</c:v>
                </c:pt>
                <c:pt idx="134">
                  <c:v>2699</c:v>
                </c:pt>
                <c:pt idx="135">
                  <c:v>2701</c:v>
                </c:pt>
                <c:pt idx="136">
                  <c:v>2706.5</c:v>
                </c:pt>
                <c:pt idx="137">
                  <c:v>2712</c:v>
                </c:pt>
                <c:pt idx="138">
                  <c:v>2715.5</c:v>
                </c:pt>
                <c:pt idx="139">
                  <c:v>2717.5</c:v>
                </c:pt>
                <c:pt idx="140">
                  <c:v>2719.5</c:v>
                </c:pt>
                <c:pt idx="141">
                  <c:v>2725</c:v>
                </c:pt>
                <c:pt idx="142">
                  <c:v>2734</c:v>
                </c:pt>
                <c:pt idx="143">
                  <c:v>2736</c:v>
                </c:pt>
                <c:pt idx="144">
                  <c:v>2738</c:v>
                </c:pt>
                <c:pt idx="145">
                  <c:v>2741.5</c:v>
                </c:pt>
                <c:pt idx="146">
                  <c:v>2743.5</c:v>
                </c:pt>
                <c:pt idx="147">
                  <c:v>2745</c:v>
                </c:pt>
                <c:pt idx="148">
                  <c:v>2747</c:v>
                </c:pt>
                <c:pt idx="149">
                  <c:v>2749</c:v>
                </c:pt>
                <c:pt idx="150">
                  <c:v>2756</c:v>
                </c:pt>
                <c:pt idx="151">
                  <c:v>2758</c:v>
                </c:pt>
                <c:pt idx="152">
                  <c:v>2760</c:v>
                </c:pt>
                <c:pt idx="153">
                  <c:v>2762</c:v>
                </c:pt>
                <c:pt idx="154">
                  <c:v>2763.5</c:v>
                </c:pt>
                <c:pt idx="155">
                  <c:v>2769</c:v>
                </c:pt>
                <c:pt idx="156">
                  <c:v>2771</c:v>
                </c:pt>
                <c:pt idx="157">
                  <c:v>2773</c:v>
                </c:pt>
                <c:pt idx="158">
                  <c:v>2784</c:v>
                </c:pt>
                <c:pt idx="159">
                  <c:v>2787.5</c:v>
                </c:pt>
                <c:pt idx="160">
                  <c:v>2789.5</c:v>
                </c:pt>
                <c:pt idx="161">
                  <c:v>2793</c:v>
                </c:pt>
                <c:pt idx="162">
                  <c:v>2795</c:v>
                </c:pt>
                <c:pt idx="163">
                  <c:v>2797</c:v>
                </c:pt>
                <c:pt idx="164">
                  <c:v>2800.5</c:v>
                </c:pt>
                <c:pt idx="165">
                  <c:v>2806</c:v>
                </c:pt>
                <c:pt idx="166">
                  <c:v>2810</c:v>
                </c:pt>
                <c:pt idx="167">
                  <c:v>2811.5</c:v>
                </c:pt>
                <c:pt idx="168">
                  <c:v>2826.5</c:v>
                </c:pt>
                <c:pt idx="169">
                  <c:v>2828.5</c:v>
                </c:pt>
                <c:pt idx="170">
                  <c:v>2834</c:v>
                </c:pt>
                <c:pt idx="171">
                  <c:v>2837.5</c:v>
                </c:pt>
                <c:pt idx="172">
                  <c:v>2839.5</c:v>
                </c:pt>
                <c:pt idx="173">
                  <c:v>3260</c:v>
                </c:pt>
                <c:pt idx="174">
                  <c:v>3262</c:v>
                </c:pt>
                <c:pt idx="175">
                  <c:v>3264</c:v>
                </c:pt>
                <c:pt idx="176">
                  <c:v>3267.5</c:v>
                </c:pt>
                <c:pt idx="177">
                  <c:v>3269.5</c:v>
                </c:pt>
                <c:pt idx="178">
                  <c:v>3273</c:v>
                </c:pt>
                <c:pt idx="179">
                  <c:v>3275</c:v>
                </c:pt>
                <c:pt idx="180">
                  <c:v>3278.5</c:v>
                </c:pt>
                <c:pt idx="181">
                  <c:v>3288</c:v>
                </c:pt>
                <c:pt idx="182">
                  <c:v>3289.5</c:v>
                </c:pt>
                <c:pt idx="183">
                  <c:v>3291.5</c:v>
                </c:pt>
                <c:pt idx="184">
                  <c:v>3299</c:v>
                </c:pt>
                <c:pt idx="185">
                  <c:v>3304.5</c:v>
                </c:pt>
                <c:pt idx="186">
                  <c:v>3310</c:v>
                </c:pt>
                <c:pt idx="187">
                  <c:v>3312</c:v>
                </c:pt>
                <c:pt idx="188">
                  <c:v>3313.5</c:v>
                </c:pt>
                <c:pt idx="189">
                  <c:v>3314</c:v>
                </c:pt>
                <c:pt idx="190">
                  <c:v>3315.5</c:v>
                </c:pt>
                <c:pt idx="191">
                  <c:v>3317.5</c:v>
                </c:pt>
                <c:pt idx="192">
                  <c:v>3328.5</c:v>
                </c:pt>
                <c:pt idx="193">
                  <c:v>3330.5</c:v>
                </c:pt>
                <c:pt idx="194">
                  <c:v>3343.5</c:v>
                </c:pt>
                <c:pt idx="195">
                  <c:v>3345</c:v>
                </c:pt>
                <c:pt idx="196">
                  <c:v>3345.5</c:v>
                </c:pt>
                <c:pt idx="197">
                  <c:v>3347</c:v>
                </c:pt>
                <c:pt idx="198">
                  <c:v>3349</c:v>
                </c:pt>
                <c:pt idx="199">
                  <c:v>3350.5</c:v>
                </c:pt>
                <c:pt idx="200">
                  <c:v>3351</c:v>
                </c:pt>
                <c:pt idx="201">
                  <c:v>3356</c:v>
                </c:pt>
                <c:pt idx="202">
                  <c:v>3356.5</c:v>
                </c:pt>
                <c:pt idx="203">
                  <c:v>3358</c:v>
                </c:pt>
                <c:pt idx="204">
                  <c:v>3360</c:v>
                </c:pt>
                <c:pt idx="205">
                  <c:v>3363.5</c:v>
                </c:pt>
                <c:pt idx="206">
                  <c:v>3365.5</c:v>
                </c:pt>
                <c:pt idx="207">
                  <c:v>3367.5</c:v>
                </c:pt>
                <c:pt idx="208">
                  <c:v>3369</c:v>
                </c:pt>
                <c:pt idx="209">
                  <c:v>3371</c:v>
                </c:pt>
                <c:pt idx="210">
                  <c:v>3373</c:v>
                </c:pt>
                <c:pt idx="211">
                  <c:v>3376.5</c:v>
                </c:pt>
                <c:pt idx="212">
                  <c:v>3378.5</c:v>
                </c:pt>
                <c:pt idx="213">
                  <c:v>3380.5</c:v>
                </c:pt>
                <c:pt idx="214">
                  <c:v>3391.5</c:v>
                </c:pt>
                <c:pt idx="215">
                  <c:v>3393</c:v>
                </c:pt>
                <c:pt idx="216">
                  <c:v>3395</c:v>
                </c:pt>
                <c:pt idx="217">
                  <c:v>3397</c:v>
                </c:pt>
                <c:pt idx="218">
                  <c:v>3398.5</c:v>
                </c:pt>
                <c:pt idx="219">
                  <c:v>3399</c:v>
                </c:pt>
                <c:pt idx="220">
                  <c:v>3408</c:v>
                </c:pt>
                <c:pt idx="221">
                  <c:v>3410</c:v>
                </c:pt>
                <c:pt idx="222">
                  <c:v>3411.5</c:v>
                </c:pt>
                <c:pt idx="223">
                  <c:v>3413.5</c:v>
                </c:pt>
                <c:pt idx="224">
                  <c:v>3426.5</c:v>
                </c:pt>
                <c:pt idx="225">
                  <c:v>3432</c:v>
                </c:pt>
                <c:pt idx="226">
                  <c:v>3434</c:v>
                </c:pt>
                <c:pt idx="227">
                  <c:v>3450.5</c:v>
                </c:pt>
                <c:pt idx="228">
                  <c:v>3452.5</c:v>
                </c:pt>
                <c:pt idx="229">
                  <c:v>3461.5</c:v>
                </c:pt>
                <c:pt idx="230">
                  <c:v>3467</c:v>
                </c:pt>
                <c:pt idx="231">
                  <c:v>3469</c:v>
                </c:pt>
                <c:pt idx="232">
                  <c:v>3472.5</c:v>
                </c:pt>
                <c:pt idx="233">
                  <c:v>3474.5</c:v>
                </c:pt>
                <c:pt idx="234">
                  <c:v>3476.5</c:v>
                </c:pt>
                <c:pt idx="235">
                  <c:v>3498.5</c:v>
                </c:pt>
                <c:pt idx="236">
                  <c:v>3517</c:v>
                </c:pt>
                <c:pt idx="237">
                  <c:v>3952.5</c:v>
                </c:pt>
                <c:pt idx="238">
                  <c:v>3954.5</c:v>
                </c:pt>
                <c:pt idx="239">
                  <c:v>3965.5</c:v>
                </c:pt>
                <c:pt idx="240">
                  <c:v>3967.5</c:v>
                </c:pt>
                <c:pt idx="241">
                  <c:v>3980.5</c:v>
                </c:pt>
                <c:pt idx="242">
                  <c:v>3982</c:v>
                </c:pt>
                <c:pt idx="243">
                  <c:v>3984</c:v>
                </c:pt>
                <c:pt idx="244">
                  <c:v>3986</c:v>
                </c:pt>
                <c:pt idx="245">
                  <c:v>4002.5</c:v>
                </c:pt>
                <c:pt idx="246">
                  <c:v>4006</c:v>
                </c:pt>
                <c:pt idx="247">
                  <c:v>4008</c:v>
                </c:pt>
                <c:pt idx="248">
                  <c:v>4010</c:v>
                </c:pt>
                <c:pt idx="249">
                  <c:v>4013.5</c:v>
                </c:pt>
                <c:pt idx="250">
                  <c:v>4021</c:v>
                </c:pt>
                <c:pt idx="251">
                  <c:v>4023</c:v>
                </c:pt>
                <c:pt idx="252">
                  <c:v>4026.5</c:v>
                </c:pt>
                <c:pt idx="253">
                  <c:v>4028.5</c:v>
                </c:pt>
                <c:pt idx="254">
                  <c:v>4030.5</c:v>
                </c:pt>
                <c:pt idx="255">
                  <c:v>4036</c:v>
                </c:pt>
                <c:pt idx="256">
                  <c:v>4037.5</c:v>
                </c:pt>
                <c:pt idx="257">
                  <c:v>4039.5</c:v>
                </c:pt>
                <c:pt idx="258">
                  <c:v>4041.5</c:v>
                </c:pt>
                <c:pt idx="259">
                  <c:v>4052.5</c:v>
                </c:pt>
                <c:pt idx="260">
                  <c:v>4054</c:v>
                </c:pt>
                <c:pt idx="261">
                  <c:v>4054.5</c:v>
                </c:pt>
                <c:pt idx="262">
                  <c:v>4056</c:v>
                </c:pt>
                <c:pt idx="263">
                  <c:v>4058</c:v>
                </c:pt>
                <c:pt idx="264">
                  <c:v>4060</c:v>
                </c:pt>
                <c:pt idx="265">
                  <c:v>4067</c:v>
                </c:pt>
                <c:pt idx="266">
                  <c:v>4069</c:v>
                </c:pt>
                <c:pt idx="267">
                  <c:v>4071</c:v>
                </c:pt>
                <c:pt idx="268">
                  <c:v>4073</c:v>
                </c:pt>
                <c:pt idx="269">
                  <c:v>4074.5</c:v>
                </c:pt>
                <c:pt idx="270">
                  <c:v>4076.5</c:v>
                </c:pt>
                <c:pt idx="271">
                  <c:v>4085.5</c:v>
                </c:pt>
                <c:pt idx="272">
                  <c:v>4087.5</c:v>
                </c:pt>
                <c:pt idx="273">
                  <c:v>4089.5</c:v>
                </c:pt>
                <c:pt idx="274">
                  <c:v>4091</c:v>
                </c:pt>
                <c:pt idx="275">
                  <c:v>4113.5</c:v>
                </c:pt>
                <c:pt idx="276">
                  <c:v>4115.5</c:v>
                </c:pt>
                <c:pt idx="277">
                  <c:v>4117</c:v>
                </c:pt>
                <c:pt idx="278">
                  <c:v>4119</c:v>
                </c:pt>
                <c:pt idx="279">
                  <c:v>4121</c:v>
                </c:pt>
                <c:pt idx="280">
                  <c:v>4128</c:v>
                </c:pt>
                <c:pt idx="281">
                  <c:v>4130</c:v>
                </c:pt>
                <c:pt idx="282">
                  <c:v>4132</c:v>
                </c:pt>
                <c:pt idx="283">
                  <c:v>4154</c:v>
                </c:pt>
                <c:pt idx="284">
                  <c:v>4159.5</c:v>
                </c:pt>
                <c:pt idx="285">
                  <c:v>4167</c:v>
                </c:pt>
                <c:pt idx="286">
                  <c:v>4170.5</c:v>
                </c:pt>
                <c:pt idx="287">
                  <c:v>4172.5</c:v>
                </c:pt>
                <c:pt idx="288">
                  <c:v>4174.5</c:v>
                </c:pt>
                <c:pt idx="289">
                  <c:v>4178</c:v>
                </c:pt>
                <c:pt idx="290">
                  <c:v>4180</c:v>
                </c:pt>
                <c:pt idx="291">
                  <c:v>4182</c:v>
                </c:pt>
                <c:pt idx="292">
                  <c:v>4183.5</c:v>
                </c:pt>
                <c:pt idx="293">
                  <c:v>4185.5</c:v>
                </c:pt>
                <c:pt idx="294">
                  <c:v>4206</c:v>
                </c:pt>
                <c:pt idx="295">
                  <c:v>4207.5</c:v>
                </c:pt>
                <c:pt idx="296">
                  <c:v>4215</c:v>
                </c:pt>
                <c:pt idx="297">
                  <c:v>4220.5</c:v>
                </c:pt>
                <c:pt idx="298">
                  <c:v>4239</c:v>
                </c:pt>
                <c:pt idx="299">
                  <c:v>4241</c:v>
                </c:pt>
                <c:pt idx="300">
                  <c:v>4257.5</c:v>
                </c:pt>
                <c:pt idx="301">
                  <c:v>4259.5</c:v>
                </c:pt>
                <c:pt idx="302">
                  <c:v>4615.5</c:v>
                </c:pt>
                <c:pt idx="303">
                  <c:v>4641.5</c:v>
                </c:pt>
                <c:pt idx="304">
                  <c:v>4645</c:v>
                </c:pt>
                <c:pt idx="305">
                  <c:v>4647</c:v>
                </c:pt>
                <c:pt idx="306">
                  <c:v>4663.5</c:v>
                </c:pt>
                <c:pt idx="307">
                  <c:v>4676.5</c:v>
                </c:pt>
                <c:pt idx="308">
                  <c:v>4687.5</c:v>
                </c:pt>
                <c:pt idx="309">
                  <c:v>4695</c:v>
                </c:pt>
                <c:pt idx="310">
                  <c:v>4709.5</c:v>
                </c:pt>
                <c:pt idx="311">
                  <c:v>4722.5</c:v>
                </c:pt>
                <c:pt idx="312">
                  <c:v>4726.5</c:v>
                </c:pt>
                <c:pt idx="313">
                  <c:v>4728.5</c:v>
                </c:pt>
                <c:pt idx="314">
                  <c:v>4730</c:v>
                </c:pt>
                <c:pt idx="315">
                  <c:v>4733.5</c:v>
                </c:pt>
                <c:pt idx="316">
                  <c:v>4737.5</c:v>
                </c:pt>
                <c:pt idx="317">
                  <c:v>4741</c:v>
                </c:pt>
                <c:pt idx="318">
                  <c:v>4763.5</c:v>
                </c:pt>
                <c:pt idx="319">
                  <c:v>4765</c:v>
                </c:pt>
                <c:pt idx="320">
                  <c:v>4767</c:v>
                </c:pt>
                <c:pt idx="321">
                  <c:v>4776</c:v>
                </c:pt>
                <c:pt idx="322">
                  <c:v>4778</c:v>
                </c:pt>
                <c:pt idx="323">
                  <c:v>4830</c:v>
                </c:pt>
                <c:pt idx="324">
                  <c:v>4833.5</c:v>
                </c:pt>
                <c:pt idx="325">
                  <c:v>4835.5</c:v>
                </c:pt>
                <c:pt idx="326">
                  <c:v>4839</c:v>
                </c:pt>
                <c:pt idx="327">
                  <c:v>4841</c:v>
                </c:pt>
                <c:pt idx="328">
                  <c:v>4848.5</c:v>
                </c:pt>
                <c:pt idx="329">
                  <c:v>4865</c:v>
                </c:pt>
                <c:pt idx="330">
                  <c:v>4878</c:v>
                </c:pt>
                <c:pt idx="331">
                  <c:v>4883.5</c:v>
                </c:pt>
                <c:pt idx="332">
                  <c:v>4902</c:v>
                </c:pt>
                <c:pt idx="333">
                  <c:v>5364.5</c:v>
                </c:pt>
                <c:pt idx="334">
                  <c:v>6031</c:v>
                </c:pt>
                <c:pt idx="335">
                  <c:v>6625.5</c:v>
                </c:pt>
                <c:pt idx="336">
                  <c:v>6686.5</c:v>
                </c:pt>
                <c:pt idx="337">
                  <c:v>6760.5</c:v>
                </c:pt>
                <c:pt idx="338">
                  <c:v>6837</c:v>
                </c:pt>
                <c:pt idx="339">
                  <c:v>7371.5</c:v>
                </c:pt>
                <c:pt idx="340">
                  <c:v>7371.5</c:v>
                </c:pt>
                <c:pt idx="341">
                  <c:v>7371.5</c:v>
                </c:pt>
                <c:pt idx="342">
                  <c:v>7456.5</c:v>
                </c:pt>
                <c:pt idx="343">
                  <c:v>7456.5</c:v>
                </c:pt>
                <c:pt idx="344">
                  <c:v>7456.5</c:v>
                </c:pt>
                <c:pt idx="345">
                  <c:v>8658.5</c:v>
                </c:pt>
                <c:pt idx="346">
                  <c:v>8658.5</c:v>
                </c:pt>
                <c:pt idx="347">
                  <c:v>8658.5</c:v>
                </c:pt>
                <c:pt idx="348">
                  <c:v>9367.5</c:v>
                </c:pt>
                <c:pt idx="349">
                  <c:v>9367.5</c:v>
                </c:pt>
              </c:numCache>
            </c:numRef>
          </c:xVal>
          <c:yVal>
            <c:numRef>
              <c:f>Active!$I$21:$I$370</c:f>
              <c:numCache>
                <c:formatCode>General</c:formatCode>
                <c:ptCount val="350"/>
                <c:pt idx="338">
                  <c:v>3.8603999993938487E-2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6A-42E9-B3AE-6EA2F4C93ED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-3425</c:v>
                </c:pt>
                <c:pt idx="1">
                  <c:v>677.5</c:v>
                </c:pt>
                <c:pt idx="2">
                  <c:v>681</c:v>
                </c:pt>
                <c:pt idx="3">
                  <c:v>683</c:v>
                </c:pt>
                <c:pt idx="4">
                  <c:v>694</c:v>
                </c:pt>
                <c:pt idx="5">
                  <c:v>1216.5</c:v>
                </c:pt>
                <c:pt idx="6">
                  <c:v>1225.5</c:v>
                </c:pt>
                <c:pt idx="7">
                  <c:v>1240.5</c:v>
                </c:pt>
                <c:pt idx="8">
                  <c:v>1242.5</c:v>
                </c:pt>
                <c:pt idx="9">
                  <c:v>1244</c:v>
                </c:pt>
                <c:pt idx="10">
                  <c:v>1264</c:v>
                </c:pt>
                <c:pt idx="11">
                  <c:v>1266</c:v>
                </c:pt>
                <c:pt idx="12">
                  <c:v>1268</c:v>
                </c:pt>
                <c:pt idx="13">
                  <c:v>1270</c:v>
                </c:pt>
                <c:pt idx="14">
                  <c:v>1271.5</c:v>
                </c:pt>
                <c:pt idx="15">
                  <c:v>1279</c:v>
                </c:pt>
                <c:pt idx="16">
                  <c:v>1281</c:v>
                </c:pt>
              </c:numCache>
            </c:numRef>
          </c:xVal>
          <c:yVal>
            <c:numRef>
              <c:f>Active!$J$21:$J$37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6A-42E9-B3AE-6EA2F4C93ED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Active!$F$21:$F$3700</c:f>
              <c:numCache>
                <c:formatCode>General</c:formatCode>
                <c:ptCount val="3680"/>
                <c:pt idx="0">
                  <c:v>-3425</c:v>
                </c:pt>
                <c:pt idx="1">
                  <c:v>677.5</c:v>
                </c:pt>
                <c:pt idx="2">
                  <c:v>681</c:v>
                </c:pt>
                <c:pt idx="3">
                  <c:v>683</c:v>
                </c:pt>
                <c:pt idx="4">
                  <c:v>694</c:v>
                </c:pt>
                <c:pt idx="5">
                  <c:v>1216.5</c:v>
                </c:pt>
                <c:pt idx="6">
                  <c:v>1225.5</c:v>
                </c:pt>
                <c:pt idx="7">
                  <c:v>1240.5</c:v>
                </c:pt>
                <c:pt idx="8">
                  <c:v>1242.5</c:v>
                </c:pt>
                <c:pt idx="9">
                  <c:v>1244</c:v>
                </c:pt>
                <c:pt idx="10">
                  <c:v>1264</c:v>
                </c:pt>
                <c:pt idx="11">
                  <c:v>1266</c:v>
                </c:pt>
                <c:pt idx="12">
                  <c:v>1268</c:v>
                </c:pt>
                <c:pt idx="13">
                  <c:v>1270</c:v>
                </c:pt>
                <c:pt idx="14">
                  <c:v>1271.5</c:v>
                </c:pt>
                <c:pt idx="15">
                  <c:v>1279</c:v>
                </c:pt>
                <c:pt idx="16">
                  <c:v>1281</c:v>
                </c:pt>
                <c:pt idx="17">
                  <c:v>1282.5</c:v>
                </c:pt>
                <c:pt idx="18">
                  <c:v>1284.5</c:v>
                </c:pt>
                <c:pt idx="19">
                  <c:v>1286.5</c:v>
                </c:pt>
                <c:pt idx="20">
                  <c:v>1288.5</c:v>
                </c:pt>
                <c:pt idx="21">
                  <c:v>1290</c:v>
                </c:pt>
                <c:pt idx="22">
                  <c:v>1292</c:v>
                </c:pt>
                <c:pt idx="23">
                  <c:v>1301</c:v>
                </c:pt>
                <c:pt idx="24">
                  <c:v>1303</c:v>
                </c:pt>
                <c:pt idx="25">
                  <c:v>1318</c:v>
                </c:pt>
                <c:pt idx="26">
                  <c:v>1327</c:v>
                </c:pt>
                <c:pt idx="27">
                  <c:v>1329</c:v>
                </c:pt>
                <c:pt idx="28">
                  <c:v>1332.5</c:v>
                </c:pt>
                <c:pt idx="29">
                  <c:v>1336.5</c:v>
                </c:pt>
                <c:pt idx="30">
                  <c:v>1347.5</c:v>
                </c:pt>
                <c:pt idx="31">
                  <c:v>1349</c:v>
                </c:pt>
                <c:pt idx="32">
                  <c:v>1351</c:v>
                </c:pt>
                <c:pt idx="33">
                  <c:v>1371.5</c:v>
                </c:pt>
                <c:pt idx="34">
                  <c:v>1373</c:v>
                </c:pt>
                <c:pt idx="35">
                  <c:v>1373.5</c:v>
                </c:pt>
                <c:pt idx="36">
                  <c:v>1375</c:v>
                </c:pt>
                <c:pt idx="37">
                  <c:v>1377</c:v>
                </c:pt>
                <c:pt idx="38">
                  <c:v>1381</c:v>
                </c:pt>
                <c:pt idx="39">
                  <c:v>1382.5</c:v>
                </c:pt>
                <c:pt idx="40">
                  <c:v>1384.5</c:v>
                </c:pt>
                <c:pt idx="41">
                  <c:v>1386</c:v>
                </c:pt>
                <c:pt idx="42">
                  <c:v>1388</c:v>
                </c:pt>
                <c:pt idx="43">
                  <c:v>1397.5</c:v>
                </c:pt>
                <c:pt idx="44">
                  <c:v>1399</c:v>
                </c:pt>
                <c:pt idx="45">
                  <c:v>1401</c:v>
                </c:pt>
                <c:pt idx="46">
                  <c:v>1403</c:v>
                </c:pt>
                <c:pt idx="47">
                  <c:v>1404.5</c:v>
                </c:pt>
                <c:pt idx="48">
                  <c:v>1405</c:v>
                </c:pt>
                <c:pt idx="49">
                  <c:v>1406.5</c:v>
                </c:pt>
                <c:pt idx="50">
                  <c:v>1408.5</c:v>
                </c:pt>
                <c:pt idx="51">
                  <c:v>1421.5</c:v>
                </c:pt>
                <c:pt idx="52">
                  <c:v>1425</c:v>
                </c:pt>
                <c:pt idx="53">
                  <c:v>1469.5</c:v>
                </c:pt>
                <c:pt idx="54">
                  <c:v>1480.5</c:v>
                </c:pt>
                <c:pt idx="55">
                  <c:v>1910.5</c:v>
                </c:pt>
                <c:pt idx="56">
                  <c:v>1922</c:v>
                </c:pt>
                <c:pt idx="57">
                  <c:v>1925.5</c:v>
                </c:pt>
                <c:pt idx="58">
                  <c:v>1931</c:v>
                </c:pt>
                <c:pt idx="59">
                  <c:v>1933</c:v>
                </c:pt>
                <c:pt idx="60">
                  <c:v>1936.5</c:v>
                </c:pt>
                <c:pt idx="61">
                  <c:v>1938.5</c:v>
                </c:pt>
                <c:pt idx="62">
                  <c:v>1944</c:v>
                </c:pt>
                <c:pt idx="63">
                  <c:v>1947.5</c:v>
                </c:pt>
                <c:pt idx="64">
                  <c:v>1951.5</c:v>
                </c:pt>
                <c:pt idx="65">
                  <c:v>1953</c:v>
                </c:pt>
                <c:pt idx="66">
                  <c:v>1955</c:v>
                </c:pt>
                <c:pt idx="67">
                  <c:v>1957</c:v>
                </c:pt>
                <c:pt idx="68">
                  <c:v>1973.5</c:v>
                </c:pt>
                <c:pt idx="69">
                  <c:v>1975.5</c:v>
                </c:pt>
                <c:pt idx="70">
                  <c:v>1977</c:v>
                </c:pt>
                <c:pt idx="71">
                  <c:v>1979</c:v>
                </c:pt>
                <c:pt idx="72">
                  <c:v>1980.5</c:v>
                </c:pt>
                <c:pt idx="73">
                  <c:v>1981</c:v>
                </c:pt>
                <c:pt idx="74">
                  <c:v>1984.5</c:v>
                </c:pt>
                <c:pt idx="75">
                  <c:v>1986.5</c:v>
                </c:pt>
                <c:pt idx="76">
                  <c:v>1990</c:v>
                </c:pt>
                <c:pt idx="77">
                  <c:v>1992</c:v>
                </c:pt>
                <c:pt idx="78">
                  <c:v>1993.5</c:v>
                </c:pt>
                <c:pt idx="79">
                  <c:v>1995.5</c:v>
                </c:pt>
                <c:pt idx="80">
                  <c:v>1997.5</c:v>
                </c:pt>
                <c:pt idx="81">
                  <c:v>2001</c:v>
                </c:pt>
                <c:pt idx="82">
                  <c:v>2004.5</c:v>
                </c:pt>
                <c:pt idx="83">
                  <c:v>2014</c:v>
                </c:pt>
                <c:pt idx="84">
                  <c:v>2038</c:v>
                </c:pt>
                <c:pt idx="85">
                  <c:v>2040</c:v>
                </c:pt>
                <c:pt idx="86">
                  <c:v>2045.5</c:v>
                </c:pt>
                <c:pt idx="87">
                  <c:v>2047</c:v>
                </c:pt>
                <c:pt idx="88">
                  <c:v>2047.5</c:v>
                </c:pt>
                <c:pt idx="89">
                  <c:v>2052.5</c:v>
                </c:pt>
                <c:pt idx="90">
                  <c:v>2054.5</c:v>
                </c:pt>
                <c:pt idx="91">
                  <c:v>2056.5</c:v>
                </c:pt>
                <c:pt idx="92">
                  <c:v>2058.5</c:v>
                </c:pt>
                <c:pt idx="93">
                  <c:v>2060</c:v>
                </c:pt>
                <c:pt idx="94">
                  <c:v>2062</c:v>
                </c:pt>
                <c:pt idx="95">
                  <c:v>2064</c:v>
                </c:pt>
                <c:pt idx="96">
                  <c:v>2065.5</c:v>
                </c:pt>
                <c:pt idx="97">
                  <c:v>2066</c:v>
                </c:pt>
                <c:pt idx="98">
                  <c:v>2067.5</c:v>
                </c:pt>
                <c:pt idx="99">
                  <c:v>2077</c:v>
                </c:pt>
                <c:pt idx="100">
                  <c:v>2080.5</c:v>
                </c:pt>
                <c:pt idx="101">
                  <c:v>2084</c:v>
                </c:pt>
                <c:pt idx="102">
                  <c:v>2086</c:v>
                </c:pt>
                <c:pt idx="103">
                  <c:v>2088</c:v>
                </c:pt>
                <c:pt idx="104">
                  <c:v>2090</c:v>
                </c:pt>
                <c:pt idx="105">
                  <c:v>2093.5</c:v>
                </c:pt>
                <c:pt idx="106">
                  <c:v>2097</c:v>
                </c:pt>
                <c:pt idx="107">
                  <c:v>2099</c:v>
                </c:pt>
                <c:pt idx="108">
                  <c:v>2102.5</c:v>
                </c:pt>
                <c:pt idx="109">
                  <c:v>2147</c:v>
                </c:pt>
                <c:pt idx="110">
                  <c:v>2581</c:v>
                </c:pt>
                <c:pt idx="111">
                  <c:v>2588.5</c:v>
                </c:pt>
                <c:pt idx="112">
                  <c:v>2592</c:v>
                </c:pt>
                <c:pt idx="113">
                  <c:v>2594</c:v>
                </c:pt>
                <c:pt idx="114">
                  <c:v>2597.5</c:v>
                </c:pt>
                <c:pt idx="115">
                  <c:v>2601.5</c:v>
                </c:pt>
                <c:pt idx="116">
                  <c:v>2608.5</c:v>
                </c:pt>
                <c:pt idx="117">
                  <c:v>2610.5</c:v>
                </c:pt>
                <c:pt idx="118">
                  <c:v>2616</c:v>
                </c:pt>
                <c:pt idx="119">
                  <c:v>2621.5</c:v>
                </c:pt>
                <c:pt idx="120">
                  <c:v>2655</c:v>
                </c:pt>
                <c:pt idx="121">
                  <c:v>2656.5</c:v>
                </c:pt>
                <c:pt idx="122">
                  <c:v>2658.5</c:v>
                </c:pt>
                <c:pt idx="123">
                  <c:v>2669.5</c:v>
                </c:pt>
                <c:pt idx="124">
                  <c:v>2682.5</c:v>
                </c:pt>
                <c:pt idx="125">
                  <c:v>2684.5</c:v>
                </c:pt>
                <c:pt idx="126">
                  <c:v>2686</c:v>
                </c:pt>
                <c:pt idx="127">
                  <c:v>2688</c:v>
                </c:pt>
                <c:pt idx="128">
                  <c:v>2689.5</c:v>
                </c:pt>
                <c:pt idx="129">
                  <c:v>2690</c:v>
                </c:pt>
                <c:pt idx="130">
                  <c:v>2693.5</c:v>
                </c:pt>
                <c:pt idx="131">
                  <c:v>2695.5</c:v>
                </c:pt>
                <c:pt idx="132">
                  <c:v>2697</c:v>
                </c:pt>
                <c:pt idx="133">
                  <c:v>2697.5</c:v>
                </c:pt>
                <c:pt idx="134">
                  <c:v>2699</c:v>
                </c:pt>
                <c:pt idx="135">
                  <c:v>2701</c:v>
                </c:pt>
                <c:pt idx="136">
                  <c:v>2706.5</c:v>
                </c:pt>
                <c:pt idx="137">
                  <c:v>2712</c:v>
                </c:pt>
                <c:pt idx="138">
                  <c:v>2715.5</c:v>
                </c:pt>
                <c:pt idx="139">
                  <c:v>2717.5</c:v>
                </c:pt>
                <c:pt idx="140">
                  <c:v>2719.5</c:v>
                </c:pt>
                <c:pt idx="141">
                  <c:v>2725</c:v>
                </c:pt>
                <c:pt idx="142">
                  <c:v>2734</c:v>
                </c:pt>
                <c:pt idx="143">
                  <c:v>2736</c:v>
                </c:pt>
                <c:pt idx="144">
                  <c:v>2738</c:v>
                </c:pt>
                <c:pt idx="145">
                  <c:v>2741.5</c:v>
                </c:pt>
                <c:pt idx="146">
                  <c:v>2743.5</c:v>
                </c:pt>
                <c:pt idx="147">
                  <c:v>2745</c:v>
                </c:pt>
                <c:pt idx="148">
                  <c:v>2747</c:v>
                </c:pt>
                <c:pt idx="149">
                  <c:v>2749</c:v>
                </c:pt>
                <c:pt idx="150">
                  <c:v>2756</c:v>
                </c:pt>
                <c:pt idx="151">
                  <c:v>2758</c:v>
                </c:pt>
                <c:pt idx="152">
                  <c:v>2760</c:v>
                </c:pt>
                <c:pt idx="153">
                  <c:v>2762</c:v>
                </c:pt>
                <c:pt idx="154">
                  <c:v>2763.5</c:v>
                </c:pt>
                <c:pt idx="155">
                  <c:v>2769</c:v>
                </c:pt>
                <c:pt idx="156">
                  <c:v>2771</c:v>
                </c:pt>
                <c:pt idx="157">
                  <c:v>2773</c:v>
                </c:pt>
                <c:pt idx="158">
                  <c:v>2784</c:v>
                </c:pt>
                <c:pt idx="159">
                  <c:v>2787.5</c:v>
                </c:pt>
                <c:pt idx="160">
                  <c:v>2789.5</c:v>
                </c:pt>
                <c:pt idx="161">
                  <c:v>2793</c:v>
                </c:pt>
                <c:pt idx="162">
                  <c:v>2795</c:v>
                </c:pt>
                <c:pt idx="163">
                  <c:v>2797</c:v>
                </c:pt>
                <c:pt idx="164">
                  <c:v>2800.5</c:v>
                </c:pt>
                <c:pt idx="165">
                  <c:v>2806</c:v>
                </c:pt>
                <c:pt idx="166">
                  <c:v>2810</c:v>
                </c:pt>
                <c:pt idx="167">
                  <c:v>2811.5</c:v>
                </c:pt>
                <c:pt idx="168">
                  <c:v>2826.5</c:v>
                </c:pt>
                <c:pt idx="169">
                  <c:v>2828.5</c:v>
                </c:pt>
                <c:pt idx="170">
                  <c:v>2834</c:v>
                </c:pt>
                <c:pt idx="171">
                  <c:v>2837.5</c:v>
                </c:pt>
                <c:pt idx="172">
                  <c:v>2839.5</c:v>
                </c:pt>
                <c:pt idx="173">
                  <c:v>3260</c:v>
                </c:pt>
                <c:pt idx="174">
                  <c:v>3262</c:v>
                </c:pt>
                <c:pt idx="175">
                  <c:v>3264</c:v>
                </c:pt>
                <c:pt idx="176">
                  <c:v>3267.5</c:v>
                </c:pt>
                <c:pt idx="177">
                  <c:v>3269.5</c:v>
                </c:pt>
                <c:pt idx="178">
                  <c:v>3273</c:v>
                </c:pt>
                <c:pt idx="179">
                  <c:v>3275</c:v>
                </c:pt>
                <c:pt idx="180">
                  <c:v>3278.5</c:v>
                </c:pt>
                <c:pt idx="181">
                  <c:v>3288</c:v>
                </c:pt>
                <c:pt idx="182">
                  <c:v>3289.5</c:v>
                </c:pt>
                <c:pt idx="183">
                  <c:v>3291.5</c:v>
                </c:pt>
                <c:pt idx="184">
                  <c:v>3299</c:v>
                </c:pt>
                <c:pt idx="185">
                  <c:v>3304.5</c:v>
                </c:pt>
                <c:pt idx="186">
                  <c:v>3310</c:v>
                </c:pt>
                <c:pt idx="187">
                  <c:v>3312</c:v>
                </c:pt>
                <c:pt idx="188">
                  <c:v>3313.5</c:v>
                </c:pt>
                <c:pt idx="189">
                  <c:v>3314</c:v>
                </c:pt>
                <c:pt idx="190">
                  <c:v>3315.5</c:v>
                </c:pt>
                <c:pt idx="191">
                  <c:v>3317.5</c:v>
                </c:pt>
                <c:pt idx="192">
                  <c:v>3328.5</c:v>
                </c:pt>
                <c:pt idx="193">
                  <c:v>3330.5</c:v>
                </c:pt>
                <c:pt idx="194">
                  <c:v>3343.5</c:v>
                </c:pt>
                <c:pt idx="195">
                  <c:v>3345</c:v>
                </c:pt>
                <c:pt idx="196">
                  <c:v>3345.5</c:v>
                </c:pt>
                <c:pt idx="197">
                  <c:v>3347</c:v>
                </c:pt>
                <c:pt idx="198">
                  <c:v>3349</c:v>
                </c:pt>
                <c:pt idx="199">
                  <c:v>3350.5</c:v>
                </c:pt>
                <c:pt idx="200">
                  <c:v>3351</c:v>
                </c:pt>
                <c:pt idx="201">
                  <c:v>3356</c:v>
                </c:pt>
                <c:pt idx="202">
                  <c:v>3356.5</c:v>
                </c:pt>
                <c:pt idx="203">
                  <c:v>3358</c:v>
                </c:pt>
                <c:pt idx="204">
                  <c:v>3360</c:v>
                </c:pt>
                <c:pt idx="205">
                  <c:v>3363.5</c:v>
                </c:pt>
                <c:pt idx="206">
                  <c:v>3365.5</c:v>
                </c:pt>
                <c:pt idx="207">
                  <c:v>3367.5</c:v>
                </c:pt>
                <c:pt idx="208">
                  <c:v>3369</c:v>
                </c:pt>
                <c:pt idx="209">
                  <c:v>3371</c:v>
                </c:pt>
                <c:pt idx="210">
                  <c:v>3373</c:v>
                </c:pt>
                <c:pt idx="211">
                  <c:v>3376.5</c:v>
                </c:pt>
                <c:pt idx="212">
                  <c:v>3378.5</c:v>
                </c:pt>
                <c:pt idx="213">
                  <c:v>3380.5</c:v>
                </c:pt>
                <c:pt idx="214">
                  <c:v>3391.5</c:v>
                </c:pt>
                <c:pt idx="215">
                  <c:v>3393</c:v>
                </c:pt>
                <c:pt idx="216">
                  <c:v>3395</c:v>
                </c:pt>
                <c:pt idx="217">
                  <c:v>3397</c:v>
                </c:pt>
                <c:pt idx="218">
                  <c:v>3398.5</c:v>
                </c:pt>
                <c:pt idx="219">
                  <c:v>3399</c:v>
                </c:pt>
                <c:pt idx="220">
                  <c:v>3408</c:v>
                </c:pt>
                <c:pt idx="221">
                  <c:v>3410</c:v>
                </c:pt>
                <c:pt idx="222">
                  <c:v>3411.5</c:v>
                </c:pt>
                <c:pt idx="223">
                  <c:v>3413.5</c:v>
                </c:pt>
                <c:pt idx="224">
                  <c:v>3426.5</c:v>
                </c:pt>
                <c:pt idx="225">
                  <c:v>3432</c:v>
                </c:pt>
                <c:pt idx="226">
                  <c:v>3434</c:v>
                </c:pt>
                <c:pt idx="227">
                  <c:v>3450.5</c:v>
                </c:pt>
                <c:pt idx="228">
                  <c:v>3452.5</c:v>
                </c:pt>
                <c:pt idx="229">
                  <c:v>3461.5</c:v>
                </c:pt>
                <c:pt idx="230">
                  <c:v>3467</c:v>
                </c:pt>
                <c:pt idx="231">
                  <c:v>3469</c:v>
                </c:pt>
                <c:pt idx="232">
                  <c:v>3472.5</c:v>
                </c:pt>
                <c:pt idx="233">
                  <c:v>3474.5</c:v>
                </c:pt>
                <c:pt idx="234">
                  <c:v>3476.5</c:v>
                </c:pt>
                <c:pt idx="235">
                  <c:v>3498.5</c:v>
                </c:pt>
                <c:pt idx="236">
                  <c:v>3517</c:v>
                </c:pt>
                <c:pt idx="237">
                  <c:v>3952.5</c:v>
                </c:pt>
                <c:pt idx="238">
                  <c:v>3954.5</c:v>
                </c:pt>
                <c:pt idx="239">
                  <c:v>3965.5</c:v>
                </c:pt>
                <c:pt idx="240">
                  <c:v>3967.5</c:v>
                </c:pt>
                <c:pt idx="241">
                  <c:v>3980.5</c:v>
                </c:pt>
                <c:pt idx="242">
                  <c:v>3982</c:v>
                </c:pt>
                <c:pt idx="243">
                  <c:v>3984</c:v>
                </c:pt>
                <c:pt idx="244">
                  <c:v>3986</c:v>
                </c:pt>
                <c:pt idx="245">
                  <c:v>4002.5</c:v>
                </c:pt>
                <c:pt idx="246">
                  <c:v>4006</c:v>
                </c:pt>
                <c:pt idx="247">
                  <c:v>4008</c:v>
                </c:pt>
                <c:pt idx="248">
                  <c:v>4010</c:v>
                </c:pt>
                <c:pt idx="249">
                  <c:v>4013.5</c:v>
                </c:pt>
                <c:pt idx="250">
                  <c:v>4021</c:v>
                </c:pt>
                <c:pt idx="251">
                  <c:v>4023</c:v>
                </c:pt>
                <c:pt idx="252">
                  <c:v>4026.5</c:v>
                </c:pt>
                <c:pt idx="253">
                  <c:v>4028.5</c:v>
                </c:pt>
                <c:pt idx="254">
                  <c:v>4030.5</c:v>
                </c:pt>
                <c:pt idx="255">
                  <c:v>4036</c:v>
                </c:pt>
                <c:pt idx="256">
                  <c:v>4037.5</c:v>
                </c:pt>
                <c:pt idx="257">
                  <c:v>4039.5</c:v>
                </c:pt>
                <c:pt idx="258">
                  <c:v>4041.5</c:v>
                </c:pt>
                <c:pt idx="259">
                  <c:v>4052.5</c:v>
                </c:pt>
                <c:pt idx="260">
                  <c:v>4054</c:v>
                </c:pt>
                <c:pt idx="261">
                  <c:v>4054.5</c:v>
                </c:pt>
                <c:pt idx="262">
                  <c:v>4056</c:v>
                </c:pt>
                <c:pt idx="263">
                  <c:v>4058</c:v>
                </c:pt>
                <c:pt idx="264">
                  <c:v>4060</c:v>
                </c:pt>
                <c:pt idx="265">
                  <c:v>4067</c:v>
                </c:pt>
                <c:pt idx="266">
                  <c:v>4069</c:v>
                </c:pt>
                <c:pt idx="267">
                  <c:v>4071</c:v>
                </c:pt>
                <c:pt idx="268">
                  <c:v>4073</c:v>
                </c:pt>
                <c:pt idx="269">
                  <c:v>4074.5</c:v>
                </c:pt>
                <c:pt idx="270">
                  <c:v>4076.5</c:v>
                </c:pt>
                <c:pt idx="271">
                  <c:v>4085.5</c:v>
                </c:pt>
                <c:pt idx="272">
                  <c:v>4087.5</c:v>
                </c:pt>
                <c:pt idx="273">
                  <c:v>4089.5</c:v>
                </c:pt>
                <c:pt idx="274">
                  <c:v>4091</c:v>
                </c:pt>
                <c:pt idx="275">
                  <c:v>4113.5</c:v>
                </c:pt>
                <c:pt idx="276">
                  <c:v>4115.5</c:v>
                </c:pt>
                <c:pt idx="277">
                  <c:v>4117</c:v>
                </c:pt>
                <c:pt idx="278">
                  <c:v>4119</c:v>
                </c:pt>
                <c:pt idx="279">
                  <c:v>4121</c:v>
                </c:pt>
                <c:pt idx="280">
                  <c:v>4128</c:v>
                </c:pt>
                <c:pt idx="281">
                  <c:v>4130</c:v>
                </c:pt>
                <c:pt idx="282">
                  <c:v>4132</c:v>
                </c:pt>
                <c:pt idx="283">
                  <c:v>4154</c:v>
                </c:pt>
                <c:pt idx="284">
                  <c:v>4159.5</c:v>
                </c:pt>
                <c:pt idx="285">
                  <c:v>4167</c:v>
                </c:pt>
                <c:pt idx="286">
                  <c:v>4170.5</c:v>
                </c:pt>
                <c:pt idx="287">
                  <c:v>4172.5</c:v>
                </c:pt>
                <c:pt idx="288">
                  <c:v>4174.5</c:v>
                </c:pt>
                <c:pt idx="289">
                  <c:v>4178</c:v>
                </c:pt>
                <c:pt idx="290">
                  <c:v>4180</c:v>
                </c:pt>
                <c:pt idx="291">
                  <c:v>4182</c:v>
                </c:pt>
                <c:pt idx="292">
                  <c:v>4183.5</c:v>
                </c:pt>
                <c:pt idx="293">
                  <c:v>4185.5</c:v>
                </c:pt>
                <c:pt idx="294">
                  <c:v>4206</c:v>
                </c:pt>
                <c:pt idx="295">
                  <c:v>4207.5</c:v>
                </c:pt>
                <c:pt idx="296">
                  <c:v>4215</c:v>
                </c:pt>
                <c:pt idx="297">
                  <c:v>4220.5</c:v>
                </c:pt>
                <c:pt idx="298">
                  <c:v>4239</c:v>
                </c:pt>
                <c:pt idx="299">
                  <c:v>4241</c:v>
                </c:pt>
                <c:pt idx="300">
                  <c:v>4257.5</c:v>
                </c:pt>
                <c:pt idx="301">
                  <c:v>4259.5</c:v>
                </c:pt>
                <c:pt idx="302">
                  <c:v>4615.5</c:v>
                </c:pt>
                <c:pt idx="303">
                  <c:v>4641.5</c:v>
                </c:pt>
                <c:pt idx="304">
                  <c:v>4645</c:v>
                </c:pt>
                <c:pt idx="305">
                  <c:v>4647</c:v>
                </c:pt>
                <c:pt idx="306">
                  <c:v>4663.5</c:v>
                </c:pt>
                <c:pt idx="307">
                  <c:v>4676.5</c:v>
                </c:pt>
                <c:pt idx="308">
                  <c:v>4687.5</c:v>
                </c:pt>
                <c:pt idx="309">
                  <c:v>4695</c:v>
                </c:pt>
                <c:pt idx="310">
                  <c:v>4709.5</c:v>
                </c:pt>
                <c:pt idx="311">
                  <c:v>4722.5</c:v>
                </c:pt>
                <c:pt idx="312">
                  <c:v>4726.5</c:v>
                </c:pt>
                <c:pt idx="313">
                  <c:v>4728.5</c:v>
                </c:pt>
                <c:pt idx="314">
                  <c:v>4730</c:v>
                </c:pt>
                <c:pt idx="315">
                  <c:v>4733.5</c:v>
                </c:pt>
                <c:pt idx="316">
                  <c:v>4737.5</c:v>
                </c:pt>
                <c:pt idx="317">
                  <c:v>4741</c:v>
                </c:pt>
                <c:pt idx="318">
                  <c:v>4763.5</c:v>
                </c:pt>
                <c:pt idx="319">
                  <c:v>4765</c:v>
                </c:pt>
                <c:pt idx="320">
                  <c:v>4767</c:v>
                </c:pt>
                <c:pt idx="321">
                  <c:v>4776</c:v>
                </c:pt>
                <c:pt idx="322">
                  <c:v>4778</c:v>
                </c:pt>
                <c:pt idx="323">
                  <c:v>4830</c:v>
                </c:pt>
                <c:pt idx="324">
                  <c:v>4833.5</c:v>
                </c:pt>
                <c:pt idx="325">
                  <c:v>4835.5</c:v>
                </c:pt>
                <c:pt idx="326">
                  <c:v>4839</c:v>
                </c:pt>
                <c:pt idx="327">
                  <c:v>4841</c:v>
                </c:pt>
                <c:pt idx="328">
                  <c:v>4848.5</c:v>
                </c:pt>
                <c:pt idx="329">
                  <c:v>4865</c:v>
                </c:pt>
                <c:pt idx="330">
                  <c:v>4878</c:v>
                </c:pt>
                <c:pt idx="331">
                  <c:v>4883.5</c:v>
                </c:pt>
                <c:pt idx="332">
                  <c:v>4902</c:v>
                </c:pt>
                <c:pt idx="333">
                  <c:v>5364.5</c:v>
                </c:pt>
                <c:pt idx="334">
                  <c:v>6031</c:v>
                </c:pt>
                <c:pt idx="335">
                  <c:v>6625.5</c:v>
                </c:pt>
                <c:pt idx="336">
                  <c:v>6686.5</c:v>
                </c:pt>
                <c:pt idx="337">
                  <c:v>6760.5</c:v>
                </c:pt>
                <c:pt idx="338">
                  <c:v>6837</c:v>
                </c:pt>
                <c:pt idx="339">
                  <c:v>7371.5</c:v>
                </c:pt>
                <c:pt idx="340">
                  <c:v>7371.5</c:v>
                </c:pt>
                <c:pt idx="341">
                  <c:v>7371.5</c:v>
                </c:pt>
                <c:pt idx="342">
                  <c:v>7456.5</c:v>
                </c:pt>
                <c:pt idx="343">
                  <c:v>7456.5</c:v>
                </c:pt>
                <c:pt idx="344">
                  <c:v>7456.5</c:v>
                </c:pt>
                <c:pt idx="345">
                  <c:v>8658.5</c:v>
                </c:pt>
                <c:pt idx="346">
                  <c:v>8658.5</c:v>
                </c:pt>
                <c:pt idx="347">
                  <c:v>8658.5</c:v>
                </c:pt>
                <c:pt idx="348">
                  <c:v>9367.5</c:v>
                </c:pt>
                <c:pt idx="349">
                  <c:v>9367.5</c:v>
                </c:pt>
                <c:pt idx="350">
                  <c:v>9367.5</c:v>
                </c:pt>
                <c:pt idx="351">
                  <c:v>9428</c:v>
                </c:pt>
                <c:pt idx="352">
                  <c:v>9428.5</c:v>
                </c:pt>
                <c:pt idx="353">
                  <c:v>9442</c:v>
                </c:pt>
                <c:pt idx="354">
                  <c:v>9442.5</c:v>
                </c:pt>
                <c:pt idx="355">
                  <c:v>9466</c:v>
                </c:pt>
                <c:pt idx="356">
                  <c:v>9466.5</c:v>
                </c:pt>
                <c:pt idx="357">
                  <c:v>9493</c:v>
                </c:pt>
                <c:pt idx="358">
                  <c:v>9493</c:v>
                </c:pt>
                <c:pt idx="359">
                  <c:v>9493</c:v>
                </c:pt>
                <c:pt idx="360">
                  <c:v>9529</c:v>
                </c:pt>
                <c:pt idx="361">
                  <c:v>10034</c:v>
                </c:pt>
                <c:pt idx="362">
                  <c:v>10106</c:v>
                </c:pt>
                <c:pt idx="363">
                  <c:v>10106</c:v>
                </c:pt>
                <c:pt idx="364">
                  <c:v>10689.5</c:v>
                </c:pt>
                <c:pt idx="365">
                  <c:v>10689.5</c:v>
                </c:pt>
              </c:numCache>
            </c:numRef>
          </c:xVal>
          <c:yVal>
            <c:numRef>
              <c:f>Active!$K$21:$K$3700</c:f>
              <c:numCache>
                <c:formatCode>General</c:formatCode>
                <c:ptCount val="3680"/>
                <c:pt idx="157">
                  <c:v>1.6715999998268671E-2</c:v>
                </c:pt>
                <c:pt idx="333">
                  <c:v>3.1734000003780238E-2</c:v>
                </c:pt>
                <c:pt idx="334">
                  <c:v>3.2952000001387205E-2</c:v>
                </c:pt>
                <c:pt idx="335">
                  <c:v>3.9446000002499204E-2</c:v>
                </c:pt>
                <c:pt idx="336">
                  <c:v>4.1858000004140195E-2</c:v>
                </c:pt>
                <c:pt idx="337">
                  <c:v>1.9865999995090533E-2</c:v>
                </c:pt>
                <c:pt idx="339">
                  <c:v>4.007800010003848E-2</c:v>
                </c:pt>
                <c:pt idx="340">
                  <c:v>4.1877999836287927E-2</c:v>
                </c:pt>
                <c:pt idx="341">
                  <c:v>4.3878000164113473E-2</c:v>
                </c:pt>
                <c:pt idx="342">
                  <c:v>4.3897999807086308E-2</c:v>
                </c:pt>
                <c:pt idx="343">
                  <c:v>4.5698000008997042E-2</c:v>
                </c:pt>
                <c:pt idx="344">
                  <c:v>4.6998000128951389E-2</c:v>
                </c:pt>
                <c:pt idx="345">
                  <c:v>4.8582000003079884E-2</c:v>
                </c:pt>
                <c:pt idx="346">
                  <c:v>4.8682000000553671E-2</c:v>
                </c:pt>
                <c:pt idx="347">
                  <c:v>5.0082000001566485E-2</c:v>
                </c:pt>
                <c:pt idx="348">
                  <c:v>5.7410000124946237E-2</c:v>
                </c:pt>
                <c:pt idx="349">
                  <c:v>5.8709999779239297E-2</c:v>
                </c:pt>
                <c:pt idx="350">
                  <c:v>5.9610000113025308E-2</c:v>
                </c:pt>
                <c:pt idx="357">
                  <c:v>5.2755999931832775E-2</c:v>
                </c:pt>
                <c:pt idx="358">
                  <c:v>5.6756000121822581E-2</c:v>
                </c:pt>
                <c:pt idx="359">
                  <c:v>5.875599998398684E-2</c:v>
                </c:pt>
                <c:pt idx="360">
                  <c:v>5.9867999814741779E-2</c:v>
                </c:pt>
                <c:pt idx="361">
                  <c:v>6.5628000011201948E-2</c:v>
                </c:pt>
                <c:pt idx="362">
                  <c:v>6.4651999993657228E-2</c:v>
                </c:pt>
                <c:pt idx="363">
                  <c:v>6.5452000031655189E-2</c:v>
                </c:pt>
                <c:pt idx="364">
                  <c:v>6.9333999854279682E-2</c:v>
                </c:pt>
                <c:pt idx="365">
                  <c:v>7.1634000138146803E-2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6A-42E9-B3AE-6EA2F4C93ED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-3425</c:v>
                </c:pt>
                <c:pt idx="1">
                  <c:v>677.5</c:v>
                </c:pt>
                <c:pt idx="2">
                  <c:v>681</c:v>
                </c:pt>
                <c:pt idx="3">
                  <c:v>683</c:v>
                </c:pt>
                <c:pt idx="4">
                  <c:v>694</c:v>
                </c:pt>
                <c:pt idx="5">
                  <c:v>1216.5</c:v>
                </c:pt>
                <c:pt idx="6">
                  <c:v>1225.5</c:v>
                </c:pt>
                <c:pt idx="7">
                  <c:v>1240.5</c:v>
                </c:pt>
                <c:pt idx="8">
                  <c:v>1242.5</c:v>
                </c:pt>
                <c:pt idx="9">
                  <c:v>1244</c:v>
                </c:pt>
                <c:pt idx="10">
                  <c:v>1264</c:v>
                </c:pt>
                <c:pt idx="11">
                  <c:v>1266</c:v>
                </c:pt>
                <c:pt idx="12">
                  <c:v>1268</c:v>
                </c:pt>
                <c:pt idx="13">
                  <c:v>1270</c:v>
                </c:pt>
                <c:pt idx="14">
                  <c:v>1271.5</c:v>
                </c:pt>
                <c:pt idx="15">
                  <c:v>1279</c:v>
                </c:pt>
                <c:pt idx="16">
                  <c:v>1281</c:v>
                </c:pt>
                <c:pt idx="17">
                  <c:v>1282.5</c:v>
                </c:pt>
                <c:pt idx="18">
                  <c:v>1284.5</c:v>
                </c:pt>
                <c:pt idx="19">
                  <c:v>1286.5</c:v>
                </c:pt>
                <c:pt idx="20">
                  <c:v>1288.5</c:v>
                </c:pt>
                <c:pt idx="21">
                  <c:v>1290</c:v>
                </c:pt>
                <c:pt idx="22">
                  <c:v>1292</c:v>
                </c:pt>
                <c:pt idx="23">
                  <c:v>1301</c:v>
                </c:pt>
                <c:pt idx="24">
                  <c:v>1303</c:v>
                </c:pt>
                <c:pt idx="25">
                  <c:v>1318</c:v>
                </c:pt>
                <c:pt idx="26">
                  <c:v>1327</c:v>
                </c:pt>
                <c:pt idx="27">
                  <c:v>1329</c:v>
                </c:pt>
                <c:pt idx="28">
                  <c:v>1332.5</c:v>
                </c:pt>
                <c:pt idx="29">
                  <c:v>1336.5</c:v>
                </c:pt>
                <c:pt idx="30">
                  <c:v>1347.5</c:v>
                </c:pt>
                <c:pt idx="31">
                  <c:v>1349</c:v>
                </c:pt>
                <c:pt idx="32">
                  <c:v>1351</c:v>
                </c:pt>
                <c:pt idx="33">
                  <c:v>1371.5</c:v>
                </c:pt>
                <c:pt idx="34">
                  <c:v>1373</c:v>
                </c:pt>
                <c:pt idx="35">
                  <c:v>1373.5</c:v>
                </c:pt>
                <c:pt idx="36">
                  <c:v>1375</c:v>
                </c:pt>
                <c:pt idx="37">
                  <c:v>1377</c:v>
                </c:pt>
                <c:pt idx="38">
                  <c:v>1381</c:v>
                </c:pt>
                <c:pt idx="39">
                  <c:v>1382.5</c:v>
                </c:pt>
                <c:pt idx="40">
                  <c:v>1384.5</c:v>
                </c:pt>
                <c:pt idx="41">
                  <c:v>1386</c:v>
                </c:pt>
                <c:pt idx="42">
                  <c:v>1388</c:v>
                </c:pt>
                <c:pt idx="43">
                  <c:v>1397.5</c:v>
                </c:pt>
                <c:pt idx="44">
                  <c:v>1399</c:v>
                </c:pt>
                <c:pt idx="45">
                  <c:v>1401</c:v>
                </c:pt>
                <c:pt idx="46">
                  <c:v>1403</c:v>
                </c:pt>
                <c:pt idx="47">
                  <c:v>1404.5</c:v>
                </c:pt>
                <c:pt idx="48">
                  <c:v>1405</c:v>
                </c:pt>
                <c:pt idx="49">
                  <c:v>1406.5</c:v>
                </c:pt>
                <c:pt idx="50">
                  <c:v>1408.5</c:v>
                </c:pt>
                <c:pt idx="51">
                  <c:v>1421.5</c:v>
                </c:pt>
                <c:pt idx="52">
                  <c:v>1425</c:v>
                </c:pt>
                <c:pt idx="53">
                  <c:v>1469.5</c:v>
                </c:pt>
                <c:pt idx="54">
                  <c:v>1480.5</c:v>
                </c:pt>
                <c:pt idx="55">
                  <c:v>1910.5</c:v>
                </c:pt>
                <c:pt idx="56">
                  <c:v>1922</c:v>
                </c:pt>
                <c:pt idx="57">
                  <c:v>1925.5</c:v>
                </c:pt>
                <c:pt idx="58">
                  <c:v>1931</c:v>
                </c:pt>
                <c:pt idx="59">
                  <c:v>1933</c:v>
                </c:pt>
                <c:pt idx="60">
                  <c:v>1936.5</c:v>
                </c:pt>
                <c:pt idx="61">
                  <c:v>1938.5</c:v>
                </c:pt>
                <c:pt idx="62">
                  <c:v>1944</c:v>
                </c:pt>
                <c:pt idx="63">
                  <c:v>1947.5</c:v>
                </c:pt>
                <c:pt idx="64">
                  <c:v>1951.5</c:v>
                </c:pt>
                <c:pt idx="65">
                  <c:v>1953</c:v>
                </c:pt>
                <c:pt idx="66">
                  <c:v>1955</c:v>
                </c:pt>
                <c:pt idx="67">
                  <c:v>1957</c:v>
                </c:pt>
                <c:pt idx="68">
                  <c:v>1973.5</c:v>
                </c:pt>
                <c:pt idx="69">
                  <c:v>1975.5</c:v>
                </c:pt>
                <c:pt idx="70">
                  <c:v>1977</c:v>
                </c:pt>
                <c:pt idx="71">
                  <c:v>1979</c:v>
                </c:pt>
                <c:pt idx="72">
                  <c:v>1980.5</c:v>
                </c:pt>
                <c:pt idx="73">
                  <c:v>1981</c:v>
                </c:pt>
                <c:pt idx="74">
                  <c:v>1984.5</c:v>
                </c:pt>
                <c:pt idx="75">
                  <c:v>1986.5</c:v>
                </c:pt>
                <c:pt idx="76">
                  <c:v>1990</c:v>
                </c:pt>
                <c:pt idx="77">
                  <c:v>1992</c:v>
                </c:pt>
                <c:pt idx="78">
                  <c:v>1993.5</c:v>
                </c:pt>
                <c:pt idx="79">
                  <c:v>1995.5</c:v>
                </c:pt>
                <c:pt idx="80">
                  <c:v>1997.5</c:v>
                </c:pt>
                <c:pt idx="81">
                  <c:v>2001</c:v>
                </c:pt>
                <c:pt idx="82">
                  <c:v>2004.5</c:v>
                </c:pt>
                <c:pt idx="83">
                  <c:v>2014</c:v>
                </c:pt>
                <c:pt idx="84">
                  <c:v>2038</c:v>
                </c:pt>
                <c:pt idx="85">
                  <c:v>2040</c:v>
                </c:pt>
                <c:pt idx="86">
                  <c:v>2045.5</c:v>
                </c:pt>
                <c:pt idx="87">
                  <c:v>2047</c:v>
                </c:pt>
                <c:pt idx="88">
                  <c:v>2047.5</c:v>
                </c:pt>
                <c:pt idx="89">
                  <c:v>2052.5</c:v>
                </c:pt>
                <c:pt idx="90">
                  <c:v>2054.5</c:v>
                </c:pt>
                <c:pt idx="91">
                  <c:v>2056.5</c:v>
                </c:pt>
                <c:pt idx="92">
                  <c:v>2058.5</c:v>
                </c:pt>
                <c:pt idx="93">
                  <c:v>2060</c:v>
                </c:pt>
                <c:pt idx="94">
                  <c:v>2062</c:v>
                </c:pt>
                <c:pt idx="95">
                  <c:v>2064</c:v>
                </c:pt>
                <c:pt idx="96">
                  <c:v>2065.5</c:v>
                </c:pt>
                <c:pt idx="97">
                  <c:v>2066</c:v>
                </c:pt>
                <c:pt idx="98">
                  <c:v>2067.5</c:v>
                </c:pt>
                <c:pt idx="99">
                  <c:v>2077</c:v>
                </c:pt>
                <c:pt idx="100">
                  <c:v>2080.5</c:v>
                </c:pt>
                <c:pt idx="101">
                  <c:v>2084</c:v>
                </c:pt>
                <c:pt idx="102">
                  <c:v>2086</c:v>
                </c:pt>
                <c:pt idx="103">
                  <c:v>2088</c:v>
                </c:pt>
                <c:pt idx="104">
                  <c:v>2090</c:v>
                </c:pt>
                <c:pt idx="105">
                  <c:v>2093.5</c:v>
                </c:pt>
                <c:pt idx="106">
                  <c:v>2097</c:v>
                </c:pt>
                <c:pt idx="107">
                  <c:v>2099</c:v>
                </c:pt>
                <c:pt idx="108">
                  <c:v>2102.5</c:v>
                </c:pt>
                <c:pt idx="109">
                  <c:v>2147</c:v>
                </c:pt>
                <c:pt idx="110">
                  <c:v>2581</c:v>
                </c:pt>
                <c:pt idx="111">
                  <c:v>2588.5</c:v>
                </c:pt>
                <c:pt idx="112">
                  <c:v>2592</c:v>
                </c:pt>
                <c:pt idx="113">
                  <c:v>2594</c:v>
                </c:pt>
                <c:pt idx="114">
                  <c:v>2597.5</c:v>
                </c:pt>
                <c:pt idx="115">
                  <c:v>2601.5</c:v>
                </c:pt>
                <c:pt idx="116">
                  <c:v>2608.5</c:v>
                </c:pt>
                <c:pt idx="117">
                  <c:v>2610.5</c:v>
                </c:pt>
                <c:pt idx="118">
                  <c:v>2616</c:v>
                </c:pt>
                <c:pt idx="119">
                  <c:v>2621.5</c:v>
                </c:pt>
                <c:pt idx="120">
                  <c:v>2655</c:v>
                </c:pt>
                <c:pt idx="121">
                  <c:v>2656.5</c:v>
                </c:pt>
                <c:pt idx="122">
                  <c:v>2658.5</c:v>
                </c:pt>
                <c:pt idx="123">
                  <c:v>2669.5</c:v>
                </c:pt>
                <c:pt idx="124">
                  <c:v>2682.5</c:v>
                </c:pt>
                <c:pt idx="125">
                  <c:v>2684.5</c:v>
                </c:pt>
                <c:pt idx="126">
                  <c:v>2686</c:v>
                </c:pt>
                <c:pt idx="127">
                  <c:v>2688</c:v>
                </c:pt>
                <c:pt idx="128">
                  <c:v>2689.5</c:v>
                </c:pt>
                <c:pt idx="129">
                  <c:v>2690</c:v>
                </c:pt>
                <c:pt idx="130">
                  <c:v>2693.5</c:v>
                </c:pt>
                <c:pt idx="131">
                  <c:v>2695.5</c:v>
                </c:pt>
                <c:pt idx="132">
                  <c:v>2697</c:v>
                </c:pt>
                <c:pt idx="133">
                  <c:v>2697.5</c:v>
                </c:pt>
                <c:pt idx="134">
                  <c:v>2699</c:v>
                </c:pt>
                <c:pt idx="135">
                  <c:v>2701</c:v>
                </c:pt>
                <c:pt idx="136">
                  <c:v>2706.5</c:v>
                </c:pt>
                <c:pt idx="137">
                  <c:v>2712</c:v>
                </c:pt>
                <c:pt idx="138">
                  <c:v>2715.5</c:v>
                </c:pt>
                <c:pt idx="139">
                  <c:v>2717.5</c:v>
                </c:pt>
                <c:pt idx="140">
                  <c:v>2719.5</c:v>
                </c:pt>
                <c:pt idx="141">
                  <c:v>2725</c:v>
                </c:pt>
                <c:pt idx="142">
                  <c:v>2734</c:v>
                </c:pt>
                <c:pt idx="143">
                  <c:v>2736</c:v>
                </c:pt>
                <c:pt idx="144">
                  <c:v>2738</c:v>
                </c:pt>
                <c:pt idx="145">
                  <c:v>2741.5</c:v>
                </c:pt>
                <c:pt idx="146">
                  <c:v>2743.5</c:v>
                </c:pt>
                <c:pt idx="147">
                  <c:v>2745</c:v>
                </c:pt>
                <c:pt idx="148">
                  <c:v>2747</c:v>
                </c:pt>
                <c:pt idx="149">
                  <c:v>2749</c:v>
                </c:pt>
                <c:pt idx="150">
                  <c:v>2756</c:v>
                </c:pt>
                <c:pt idx="151">
                  <c:v>2758</c:v>
                </c:pt>
                <c:pt idx="152">
                  <c:v>2760</c:v>
                </c:pt>
                <c:pt idx="153">
                  <c:v>2762</c:v>
                </c:pt>
                <c:pt idx="154">
                  <c:v>2763.5</c:v>
                </c:pt>
                <c:pt idx="155">
                  <c:v>2769</c:v>
                </c:pt>
                <c:pt idx="156">
                  <c:v>2771</c:v>
                </c:pt>
                <c:pt idx="157">
                  <c:v>2773</c:v>
                </c:pt>
                <c:pt idx="158">
                  <c:v>2784</c:v>
                </c:pt>
                <c:pt idx="159">
                  <c:v>2787.5</c:v>
                </c:pt>
                <c:pt idx="160">
                  <c:v>2789.5</c:v>
                </c:pt>
                <c:pt idx="161">
                  <c:v>2793</c:v>
                </c:pt>
                <c:pt idx="162">
                  <c:v>2795</c:v>
                </c:pt>
                <c:pt idx="163">
                  <c:v>2797</c:v>
                </c:pt>
                <c:pt idx="164">
                  <c:v>2800.5</c:v>
                </c:pt>
                <c:pt idx="165">
                  <c:v>2806</c:v>
                </c:pt>
                <c:pt idx="166">
                  <c:v>2810</c:v>
                </c:pt>
                <c:pt idx="167">
                  <c:v>2811.5</c:v>
                </c:pt>
                <c:pt idx="168">
                  <c:v>2826.5</c:v>
                </c:pt>
                <c:pt idx="169">
                  <c:v>2828.5</c:v>
                </c:pt>
                <c:pt idx="170">
                  <c:v>2834</c:v>
                </c:pt>
                <c:pt idx="171">
                  <c:v>2837.5</c:v>
                </c:pt>
                <c:pt idx="172">
                  <c:v>2839.5</c:v>
                </c:pt>
                <c:pt idx="173">
                  <c:v>3260</c:v>
                </c:pt>
                <c:pt idx="174">
                  <c:v>3262</c:v>
                </c:pt>
                <c:pt idx="175">
                  <c:v>3264</c:v>
                </c:pt>
                <c:pt idx="176">
                  <c:v>3267.5</c:v>
                </c:pt>
                <c:pt idx="177">
                  <c:v>3269.5</c:v>
                </c:pt>
                <c:pt idx="178">
                  <c:v>3273</c:v>
                </c:pt>
                <c:pt idx="179">
                  <c:v>3275</c:v>
                </c:pt>
                <c:pt idx="180">
                  <c:v>3278.5</c:v>
                </c:pt>
                <c:pt idx="181">
                  <c:v>3288</c:v>
                </c:pt>
                <c:pt idx="182">
                  <c:v>3289.5</c:v>
                </c:pt>
                <c:pt idx="183">
                  <c:v>3291.5</c:v>
                </c:pt>
                <c:pt idx="184">
                  <c:v>3299</c:v>
                </c:pt>
                <c:pt idx="185">
                  <c:v>3304.5</c:v>
                </c:pt>
                <c:pt idx="186">
                  <c:v>3310</c:v>
                </c:pt>
                <c:pt idx="187">
                  <c:v>3312</c:v>
                </c:pt>
                <c:pt idx="188">
                  <c:v>3313.5</c:v>
                </c:pt>
                <c:pt idx="189">
                  <c:v>3314</c:v>
                </c:pt>
                <c:pt idx="190">
                  <c:v>3315.5</c:v>
                </c:pt>
                <c:pt idx="191">
                  <c:v>3317.5</c:v>
                </c:pt>
                <c:pt idx="192">
                  <c:v>3328.5</c:v>
                </c:pt>
                <c:pt idx="193">
                  <c:v>3330.5</c:v>
                </c:pt>
                <c:pt idx="194">
                  <c:v>3343.5</c:v>
                </c:pt>
                <c:pt idx="195">
                  <c:v>3345</c:v>
                </c:pt>
                <c:pt idx="196">
                  <c:v>3345.5</c:v>
                </c:pt>
                <c:pt idx="197">
                  <c:v>3347</c:v>
                </c:pt>
                <c:pt idx="198">
                  <c:v>3349</c:v>
                </c:pt>
                <c:pt idx="199">
                  <c:v>3350.5</c:v>
                </c:pt>
                <c:pt idx="200">
                  <c:v>3351</c:v>
                </c:pt>
                <c:pt idx="201">
                  <c:v>3356</c:v>
                </c:pt>
                <c:pt idx="202">
                  <c:v>3356.5</c:v>
                </c:pt>
                <c:pt idx="203">
                  <c:v>3358</c:v>
                </c:pt>
                <c:pt idx="204">
                  <c:v>3360</c:v>
                </c:pt>
                <c:pt idx="205">
                  <c:v>3363.5</c:v>
                </c:pt>
                <c:pt idx="206">
                  <c:v>3365.5</c:v>
                </c:pt>
                <c:pt idx="207">
                  <c:v>3367.5</c:v>
                </c:pt>
                <c:pt idx="208">
                  <c:v>3369</c:v>
                </c:pt>
                <c:pt idx="209">
                  <c:v>3371</c:v>
                </c:pt>
                <c:pt idx="210">
                  <c:v>3373</c:v>
                </c:pt>
                <c:pt idx="211">
                  <c:v>3376.5</c:v>
                </c:pt>
                <c:pt idx="212">
                  <c:v>3378.5</c:v>
                </c:pt>
                <c:pt idx="213">
                  <c:v>3380.5</c:v>
                </c:pt>
                <c:pt idx="214">
                  <c:v>3391.5</c:v>
                </c:pt>
                <c:pt idx="215">
                  <c:v>3393</c:v>
                </c:pt>
                <c:pt idx="216">
                  <c:v>3395</c:v>
                </c:pt>
                <c:pt idx="217">
                  <c:v>3397</c:v>
                </c:pt>
                <c:pt idx="218">
                  <c:v>3398.5</c:v>
                </c:pt>
                <c:pt idx="219">
                  <c:v>3399</c:v>
                </c:pt>
                <c:pt idx="220">
                  <c:v>3408</c:v>
                </c:pt>
                <c:pt idx="221">
                  <c:v>3410</c:v>
                </c:pt>
                <c:pt idx="222">
                  <c:v>3411.5</c:v>
                </c:pt>
                <c:pt idx="223">
                  <c:v>3413.5</c:v>
                </c:pt>
                <c:pt idx="224">
                  <c:v>3426.5</c:v>
                </c:pt>
                <c:pt idx="225">
                  <c:v>3432</c:v>
                </c:pt>
                <c:pt idx="226">
                  <c:v>3434</c:v>
                </c:pt>
                <c:pt idx="227">
                  <c:v>3450.5</c:v>
                </c:pt>
                <c:pt idx="228">
                  <c:v>3452.5</c:v>
                </c:pt>
                <c:pt idx="229">
                  <c:v>3461.5</c:v>
                </c:pt>
                <c:pt idx="230">
                  <c:v>3467</c:v>
                </c:pt>
                <c:pt idx="231">
                  <c:v>3469</c:v>
                </c:pt>
                <c:pt idx="232">
                  <c:v>3472.5</c:v>
                </c:pt>
                <c:pt idx="233">
                  <c:v>3474.5</c:v>
                </c:pt>
                <c:pt idx="234">
                  <c:v>3476.5</c:v>
                </c:pt>
                <c:pt idx="235">
                  <c:v>3498.5</c:v>
                </c:pt>
                <c:pt idx="236">
                  <c:v>3517</c:v>
                </c:pt>
                <c:pt idx="237">
                  <c:v>3952.5</c:v>
                </c:pt>
                <c:pt idx="238">
                  <c:v>3954.5</c:v>
                </c:pt>
                <c:pt idx="239">
                  <c:v>3965.5</c:v>
                </c:pt>
                <c:pt idx="240">
                  <c:v>3967.5</c:v>
                </c:pt>
                <c:pt idx="241">
                  <c:v>3980.5</c:v>
                </c:pt>
                <c:pt idx="242">
                  <c:v>3982</c:v>
                </c:pt>
                <c:pt idx="243">
                  <c:v>3984</c:v>
                </c:pt>
                <c:pt idx="244">
                  <c:v>3986</c:v>
                </c:pt>
                <c:pt idx="245">
                  <c:v>4002.5</c:v>
                </c:pt>
                <c:pt idx="246">
                  <c:v>4006</c:v>
                </c:pt>
                <c:pt idx="247">
                  <c:v>4008</c:v>
                </c:pt>
                <c:pt idx="248">
                  <c:v>4010</c:v>
                </c:pt>
                <c:pt idx="249">
                  <c:v>4013.5</c:v>
                </c:pt>
                <c:pt idx="250">
                  <c:v>4021</c:v>
                </c:pt>
                <c:pt idx="251">
                  <c:v>4023</c:v>
                </c:pt>
                <c:pt idx="252">
                  <c:v>4026.5</c:v>
                </c:pt>
                <c:pt idx="253">
                  <c:v>4028.5</c:v>
                </c:pt>
                <c:pt idx="254">
                  <c:v>4030.5</c:v>
                </c:pt>
                <c:pt idx="255">
                  <c:v>4036</c:v>
                </c:pt>
                <c:pt idx="256">
                  <c:v>4037.5</c:v>
                </c:pt>
                <c:pt idx="257">
                  <c:v>4039.5</c:v>
                </c:pt>
                <c:pt idx="258">
                  <c:v>4041.5</c:v>
                </c:pt>
                <c:pt idx="259">
                  <c:v>4052.5</c:v>
                </c:pt>
                <c:pt idx="260">
                  <c:v>4054</c:v>
                </c:pt>
                <c:pt idx="261">
                  <c:v>4054.5</c:v>
                </c:pt>
                <c:pt idx="262">
                  <c:v>4056</c:v>
                </c:pt>
                <c:pt idx="263">
                  <c:v>4058</c:v>
                </c:pt>
                <c:pt idx="264">
                  <c:v>4060</c:v>
                </c:pt>
                <c:pt idx="265">
                  <c:v>4067</c:v>
                </c:pt>
                <c:pt idx="266">
                  <c:v>4069</c:v>
                </c:pt>
                <c:pt idx="267">
                  <c:v>4071</c:v>
                </c:pt>
                <c:pt idx="268">
                  <c:v>4073</c:v>
                </c:pt>
                <c:pt idx="269">
                  <c:v>4074.5</c:v>
                </c:pt>
                <c:pt idx="270">
                  <c:v>4076.5</c:v>
                </c:pt>
                <c:pt idx="271">
                  <c:v>4085.5</c:v>
                </c:pt>
                <c:pt idx="272">
                  <c:v>4087.5</c:v>
                </c:pt>
                <c:pt idx="273">
                  <c:v>4089.5</c:v>
                </c:pt>
                <c:pt idx="274">
                  <c:v>4091</c:v>
                </c:pt>
                <c:pt idx="275">
                  <c:v>4113.5</c:v>
                </c:pt>
                <c:pt idx="276">
                  <c:v>4115.5</c:v>
                </c:pt>
                <c:pt idx="277">
                  <c:v>4117</c:v>
                </c:pt>
                <c:pt idx="278">
                  <c:v>4119</c:v>
                </c:pt>
                <c:pt idx="279">
                  <c:v>4121</c:v>
                </c:pt>
                <c:pt idx="280">
                  <c:v>4128</c:v>
                </c:pt>
                <c:pt idx="281">
                  <c:v>4130</c:v>
                </c:pt>
                <c:pt idx="282">
                  <c:v>4132</c:v>
                </c:pt>
                <c:pt idx="283">
                  <c:v>4154</c:v>
                </c:pt>
                <c:pt idx="284">
                  <c:v>4159.5</c:v>
                </c:pt>
                <c:pt idx="285">
                  <c:v>4167</c:v>
                </c:pt>
                <c:pt idx="286">
                  <c:v>4170.5</c:v>
                </c:pt>
                <c:pt idx="287">
                  <c:v>4172.5</c:v>
                </c:pt>
                <c:pt idx="288">
                  <c:v>4174.5</c:v>
                </c:pt>
                <c:pt idx="289">
                  <c:v>4178</c:v>
                </c:pt>
                <c:pt idx="290">
                  <c:v>4180</c:v>
                </c:pt>
                <c:pt idx="291">
                  <c:v>4182</c:v>
                </c:pt>
                <c:pt idx="292">
                  <c:v>4183.5</c:v>
                </c:pt>
                <c:pt idx="293">
                  <c:v>4185.5</c:v>
                </c:pt>
                <c:pt idx="294">
                  <c:v>4206</c:v>
                </c:pt>
                <c:pt idx="295">
                  <c:v>4207.5</c:v>
                </c:pt>
                <c:pt idx="296">
                  <c:v>4215</c:v>
                </c:pt>
                <c:pt idx="297">
                  <c:v>4220.5</c:v>
                </c:pt>
                <c:pt idx="298">
                  <c:v>4239</c:v>
                </c:pt>
                <c:pt idx="299">
                  <c:v>4241</c:v>
                </c:pt>
                <c:pt idx="300">
                  <c:v>4257.5</c:v>
                </c:pt>
                <c:pt idx="301">
                  <c:v>4259.5</c:v>
                </c:pt>
                <c:pt idx="302">
                  <c:v>4615.5</c:v>
                </c:pt>
                <c:pt idx="303">
                  <c:v>4641.5</c:v>
                </c:pt>
                <c:pt idx="304">
                  <c:v>4645</c:v>
                </c:pt>
                <c:pt idx="305">
                  <c:v>4647</c:v>
                </c:pt>
                <c:pt idx="306">
                  <c:v>4663.5</c:v>
                </c:pt>
                <c:pt idx="307">
                  <c:v>4676.5</c:v>
                </c:pt>
                <c:pt idx="308">
                  <c:v>4687.5</c:v>
                </c:pt>
                <c:pt idx="309">
                  <c:v>4695</c:v>
                </c:pt>
                <c:pt idx="310">
                  <c:v>4709.5</c:v>
                </c:pt>
                <c:pt idx="311">
                  <c:v>4722.5</c:v>
                </c:pt>
                <c:pt idx="312">
                  <c:v>4726.5</c:v>
                </c:pt>
                <c:pt idx="313">
                  <c:v>4728.5</c:v>
                </c:pt>
                <c:pt idx="314">
                  <c:v>4730</c:v>
                </c:pt>
                <c:pt idx="315">
                  <c:v>4733.5</c:v>
                </c:pt>
                <c:pt idx="316">
                  <c:v>4737.5</c:v>
                </c:pt>
                <c:pt idx="317">
                  <c:v>4741</c:v>
                </c:pt>
                <c:pt idx="318">
                  <c:v>4763.5</c:v>
                </c:pt>
                <c:pt idx="319">
                  <c:v>4765</c:v>
                </c:pt>
                <c:pt idx="320">
                  <c:v>4767</c:v>
                </c:pt>
                <c:pt idx="321">
                  <c:v>4776</c:v>
                </c:pt>
                <c:pt idx="322">
                  <c:v>4778</c:v>
                </c:pt>
                <c:pt idx="323">
                  <c:v>4830</c:v>
                </c:pt>
                <c:pt idx="324">
                  <c:v>4833.5</c:v>
                </c:pt>
                <c:pt idx="325">
                  <c:v>4835.5</c:v>
                </c:pt>
                <c:pt idx="326">
                  <c:v>4839</c:v>
                </c:pt>
                <c:pt idx="327">
                  <c:v>4841</c:v>
                </c:pt>
                <c:pt idx="328">
                  <c:v>4848.5</c:v>
                </c:pt>
                <c:pt idx="329">
                  <c:v>4865</c:v>
                </c:pt>
                <c:pt idx="330">
                  <c:v>4878</c:v>
                </c:pt>
                <c:pt idx="331">
                  <c:v>4883.5</c:v>
                </c:pt>
                <c:pt idx="332">
                  <c:v>4902</c:v>
                </c:pt>
                <c:pt idx="333">
                  <c:v>5364.5</c:v>
                </c:pt>
                <c:pt idx="334">
                  <c:v>6031</c:v>
                </c:pt>
                <c:pt idx="335">
                  <c:v>6625.5</c:v>
                </c:pt>
                <c:pt idx="336">
                  <c:v>6686.5</c:v>
                </c:pt>
                <c:pt idx="337">
                  <c:v>6760.5</c:v>
                </c:pt>
                <c:pt idx="338">
                  <c:v>6837</c:v>
                </c:pt>
                <c:pt idx="339">
                  <c:v>7371.5</c:v>
                </c:pt>
                <c:pt idx="340">
                  <c:v>7371.5</c:v>
                </c:pt>
                <c:pt idx="341">
                  <c:v>7371.5</c:v>
                </c:pt>
                <c:pt idx="342">
                  <c:v>7456.5</c:v>
                </c:pt>
                <c:pt idx="343">
                  <c:v>7456.5</c:v>
                </c:pt>
                <c:pt idx="344">
                  <c:v>7456.5</c:v>
                </c:pt>
                <c:pt idx="345">
                  <c:v>8658.5</c:v>
                </c:pt>
                <c:pt idx="346">
                  <c:v>8658.5</c:v>
                </c:pt>
                <c:pt idx="347">
                  <c:v>8658.5</c:v>
                </c:pt>
                <c:pt idx="348">
                  <c:v>9367.5</c:v>
                </c:pt>
                <c:pt idx="349">
                  <c:v>9367.5</c:v>
                </c:pt>
              </c:numCache>
            </c:numRef>
          </c:xVal>
          <c:yVal>
            <c:numRef>
              <c:f>Active!$L$21:$L$370</c:f>
              <c:numCache>
                <c:formatCode>General</c:formatCode>
                <c:ptCount val="3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6A-42E9-B3AE-6EA2F4C93E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Active!$F$21:$F$3700</c:f>
              <c:numCache>
                <c:formatCode>General</c:formatCode>
                <c:ptCount val="3680"/>
                <c:pt idx="0">
                  <c:v>-3425</c:v>
                </c:pt>
                <c:pt idx="1">
                  <c:v>677.5</c:v>
                </c:pt>
                <c:pt idx="2">
                  <c:v>681</c:v>
                </c:pt>
                <c:pt idx="3">
                  <c:v>683</c:v>
                </c:pt>
                <c:pt idx="4">
                  <c:v>694</c:v>
                </c:pt>
                <c:pt idx="5">
                  <c:v>1216.5</c:v>
                </c:pt>
                <c:pt idx="6">
                  <c:v>1225.5</c:v>
                </c:pt>
                <c:pt idx="7">
                  <c:v>1240.5</c:v>
                </c:pt>
                <c:pt idx="8">
                  <c:v>1242.5</c:v>
                </c:pt>
                <c:pt idx="9">
                  <c:v>1244</c:v>
                </c:pt>
                <c:pt idx="10">
                  <c:v>1264</c:v>
                </c:pt>
                <c:pt idx="11">
                  <c:v>1266</c:v>
                </c:pt>
                <c:pt idx="12">
                  <c:v>1268</c:v>
                </c:pt>
                <c:pt idx="13">
                  <c:v>1270</c:v>
                </c:pt>
                <c:pt idx="14">
                  <c:v>1271.5</c:v>
                </c:pt>
                <c:pt idx="15">
                  <c:v>1279</c:v>
                </c:pt>
                <c:pt idx="16">
                  <c:v>1281</c:v>
                </c:pt>
                <c:pt idx="17">
                  <c:v>1282.5</c:v>
                </c:pt>
                <c:pt idx="18">
                  <c:v>1284.5</c:v>
                </c:pt>
                <c:pt idx="19">
                  <c:v>1286.5</c:v>
                </c:pt>
                <c:pt idx="20">
                  <c:v>1288.5</c:v>
                </c:pt>
                <c:pt idx="21">
                  <c:v>1290</c:v>
                </c:pt>
                <c:pt idx="22">
                  <c:v>1292</c:v>
                </c:pt>
                <c:pt idx="23">
                  <c:v>1301</c:v>
                </c:pt>
                <c:pt idx="24">
                  <c:v>1303</c:v>
                </c:pt>
                <c:pt idx="25">
                  <c:v>1318</c:v>
                </c:pt>
                <c:pt idx="26">
                  <c:v>1327</c:v>
                </c:pt>
                <c:pt idx="27">
                  <c:v>1329</c:v>
                </c:pt>
                <c:pt idx="28">
                  <c:v>1332.5</c:v>
                </c:pt>
                <c:pt idx="29">
                  <c:v>1336.5</c:v>
                </c:pt>
                <c:pt idx="30">
                  <c:v>1347.5</c:v>
                </c:pt>
                <c:pt idx="31">
                  <c:v>1349</c:v>
                </c:pt>
                <c:pt idx="32">
                  <c:v>1351</c:v>
                </c:pt>
                <c:pt idx="33">
                  <c:v>1371.5</c:v>
                </c:pt>
                <c:pt idx="34">
                  <c:v>1373</c:v>
                </c:pt>
                <c:pt idx="35">
                  <c:v>1373.5</c:v>
                </c:pt>
                <c:pt idx="36">
                  <c:v>1375</c:v>
                </c:pt>
                <c:pt idx="37">
                  <c:v>1377</c:v>
                </c:pt>
                <c:pt idx="38">
                  <c:v>1381</c:v>
                </c:pt>
                <c:pt idx="39">
                  <c:v>1382.5</c:v>
                </c:pt>
                <c:pt idx="40">
                  <c:v>1384.5</c:v>
                </c:pt>
                <c:pt idx="41">
                  <c:v>1386</c:v>
                </c:pt>
                <c:pt idx="42">
                  <c:v>1388</c:v>
                </c:pt>
                <c:pt idx="43">
                  <c:v>1397.5</c:v>
                </c:pt>
                <c:pt idx="44">
                  <c:v>1399</c:v>
                </c:pt>
                <c:pt idx="45">
                  <c:v>1401</c:v>
                </c:pt>
                <c:pt idx="46">
                  <c:v>1403</c:v>
                </c:pt>
                <c:pt idx="47">
                  <c:v>1404.5</c:v>
                </c:pt>
                <c:pt idx="48">
                  <c:v>1405</c:v>
                </c:pt>
                <c:pt idx="49">
                  <c:v>1406.5</c:v>
                </c:pt>
                <c:pt idx="50">
                  <c:v>1408.5</c:v>
                </c:pt>
                <c:pt idx="51">
                  <c:v>1421.5</c:v>
                </c:pt>
                <c:pt idx="52">
                  <c:v>1425</c:v>
                </c:pt>
                <c:pt idx="53">
                  <c:v>1469.5</c:v>
                </c:pt>
                <c:pt idx="54">
                  <c:v>1480.5</c:v>
                </c:pt>
                <c:pt idx="55">
                  <c:v>1910.5</c:v>
                </c:pt>
                <c:pt idx="56">
                  <c:v>1922</c:v>
                </c:pt>
                <c:pt idx="57">
                  <c:v>1925.5</c:v>
                </c:pt>
                <c:pt idx="58">
                  <c:v>1931</c:v>
                </c:pt>
                <c:pt idx="59">
                  <c:v>1933</c:v>
                </c:pt>
                <c:pt idx="60">
                  <c:v>1936.5</c:v>
                </c:pt>
                <c:pt idx="61">
                  <c:v>1938.5</c:v>
                </c:pt>
                <c:pt idx="62">
                  <c:v>1944</c:v>
                </c:pt>
                <c:pt idx="63">
                  <c:v>1947.5</c:v>
                </c:pt>
                <c:pt idx="64">
                  <c:v>1951.5</c:v>
                </c:pt>
                <c:pt idx="65">
                  <c:v>1953</c:v>
                </c:pt>
                <c:pt idx="66">
                  <c:v>1955</c:v>
                </c:pt>
                <c:pt idx="67">
                  <c:v>1957</c:v>
                </c:pt>
                <c:pt idx="68">
                  <c:v>1973.5</c:v>
                </c:pt>
                <c:pt idx="69">
                  <c:v>1975.5</c:v>
                </c:pt>
                <c:pt idx="70">
                  <c:v>1977</c:v>
                </c:pt>
                <c:pt idx="71">
                  <c:v>1979</c:v>
                </c:pt>
                <c:pt idx="72">
                  <c:v>1980.5</c:v>
                </c:pt>
                <c:pt idx="73">
                  <c:v>1981</c:v>
                </c:pt>
                <c:pt idx="74">
                  <c:v>1984.5</c:v>
                </c:pt>
                <c:pt idx="75">
                  <c:v>1986.5</c:v>
                </c:pt>
                <c:pt idx="76">
                  <c:v>1990</c:v>
                </c:pt>
                <c:pt idx="77">
                  <c:v>1992</c:v>
                </c:pt>
                <c:pt idx="78">
                  <c:v>1993.5</c:v>
                </c:pt>
                <c:pt idx="79">
                  <c:v>1995.5</c:v>
                </c:pt>
                <c:pt idx="80">
                  <c:v>1997.5</c:v>
                </c:pt>
                <c:pt idx="81">
                  <c:v>2001</c:v>
                </c:pt>
                <c:pt idx="82">
                  <c:v>2004.5</c:v>
                </c:pt>
                <c:pt idx="83">
                  <c:v>2014</c:v>
                </c:pt>
                <c:pt idx="84">
                  <c:v>2038</c:v>
                </c:pt>
                <c:pt idx="85">
                  <c:v>2040</c:v>
                </c:pt>
                <c:pt idx="86">
                  <c:v>2045.5</c:v>
                </c:pt>
                <c:pt idx="87">
                  <c:v>2047</c:v>
                </c:pt>
                <c:pt idx="88">
                  <c:v>2047.5</c:v>
                </c:pt>
                <c:pt idx="89">
                  <c:v>2052.5</c:v>
                </c:pt>
                <c:pt idx="90">
                  <c:v>2054.5</c:v>
                </c:pt>
                <c:pt idx="91">
                  <c:v>2056.5</c:v>
                </c:pt>
                <c:pt idx="92">
                  <c:v>2058.5</c:v>
                </c:pt>
                <c:pt idx="93">
                  <c:v>2060</c:v>
                </c:pt>
                <c:pt idx="94">
                  <c:v>2062</c:v>
                </c:pt>
                <c:pt idx="95">
                  <c:v>2064</c:v>
                </c:pt>
                <c:pt idx="96">
                  <c:v>2065.5</c:v>
                </c:pt>
                <c:pt idx="97">
                  <c:v>2066</c:v>
                </c:pt>
                <c:pt idx="98">
                  <c:v>2067.5</c:v>
                </c:pt>
                <c:pt idx="99">
                  <c:v>2077</c:v>
                </c:pt>
                <c:pt idx="100">
                  <c:v>2080.5</c:v>
                </c:pt>
                <c:pt idx="101">
                  <c:v>2084</c:v>
                </c:pt>
                <c:pt idx="102">
                  <c:v>2086</c:v>
                </c:pt>
                <c:pt idx="103">
                  <c:v>2088</c:v>
                </c:pt>
                <c:pt idx="104">
                  <c:v>2090</c:v>
                </c:pt>
                <c:pt idx="105">
                  <c:v>2093.5</c:v>
                </c:pt>
                <c:pt idx="106">
                  <c:v>2097</c:v>
                </c:pt>
                <c:pt idx="107">
                  <c:v>2099</c:v>
                </c:pt>
                <c:pt idx="108">
                  <c:v>2102.5</c:v>
                </c:pt>
                <c:pt idx="109">
                  <c:v>2147</c:v>
                </c:pt>
                <c:pt idx="110">
                  <c:v>2581</c:v>
                </c:pt>
                <c:pt idx="111">
                  <c:v>2588.5</c:v>
                </c:pt>
                <c:pt idx="112">
                  <c:v>2592</c:v>
                </c:pt>
                <c:pt idx="113">
                  <c:v>2594</c:v>
                </c:pt>
                <c:pt idx="114">
                  <c:v>2597.5</c:v>
                </c:pt>
                <c:pt idx="115">
                  <c:v>2601.5</c:v>
                </c:pt>
                <c:pt idx="116">
                  <c:v>2608.5</c:v>
                </c:pt>
                <c:pt idx="117">
                  <c:v>2610.5</c:v>
                </c:pt>
                <c:pt idx="118">
                  <c:v>2616</c:v>
                </c:pt>
                <c:pt idx="119">
                  <c:v>2621.5</c:v>
                </c:pt>
                <c:pt idx="120">
                  <c:v>2655</c:v>
                </c:pt>
                <c:pt idx="121">
                  <c:v>2656.5</c:v>
                </c:pt>
                <c:pt idx="122">
                  <c:v>2658.5</c:v>
                </c:pt>
                <c:pt idx="123">
                  <c:v>2669.5</c:v>
                </c:pt>
                <c:pt idx="124">
                  <c:v>2682.5</c:v>
                </c:pt>
                <c:pt idx="125">
                  <c:v>2684.5</c:v>
                </c:pt>
                <c:pt idx="126">
                  <c:v>2686</c:v>
                </c:pt>
                <c:pt idx="127">
                  <c:v>2688</c:v>
                </c:pt>
                <c:pt idx="128">
                  <c:v>2689.5</c:v>
                </c:pt>
                <c:pt idx="129">
                  <c:v>2690</c:v>
                </c:pt>
                <c:pt idx="130">
                  <c:v>2693.5</c:v>
                </c:pt>
                <c:pt idx="131">
                  <c:v>2695.5</c:v>
                </c:pt>
                <c:pt idx="132">
                  <c:v>2697</c:v>
                </c:pt>
                <c:pt idx="133">
                  <c:v>2697.5</c:v>
                </c:pt>
                <c:pt idx="134">
                  <c:v>2699</c:v>
                </c:pt>
                <c:pt idx="135">
                  <c:v>2701</c:v>
                </c:pt>
                <c:pt idx="136">
                  <c:v>2706.5</c:v>
                </c:pt>
                <c:pt idx="137">
                  <c:v>2712</c:v>
                </c:pt>
                <c:pt idx="138">
                  <c:v>2715.5</c:v>
                </c:pt>
                <c:pt idx="139">
                  <c:v>2717.5</c:v>
                </c:pt>
                <c:pt idx="140">
                  <c:v>2719.5</c:v>
                </c:pt>
                <c:pt idx="141">
                  <c:v>2725</c:v>
                </c:pt>
                <c:pt idx="142">
                  <c:v>2734</c:v>
                </c:pt>
                <c:pt idx="143">
                  <c:v>2736</c:v>
                </c:pt>
                <c:pt idx="144">
                  <c:v>2738</c:v>
                </c:pt>
                <c:pt idx="145">
                  <c:v>2741.5</c:v>
                </c:pt>
                <c:pt idx="146">
                  <c:v>2743.5</c:v>
                </c:pt>
                <c:pt idx="147">
                  <c:v>2745</c:v>
                </c:pt>
                <c:pt idx="148">
                  <c:v>2747</c:v>
                </c:pt>
                <c:pt idx="149">
                  <c:v>2749</c:v>
                </c:pt>
                <c:pt idx="150">
                  <c:v>2756</c:v>
                </c:pt>
                <c:pt idx="151">
                  <c:v>2758</c:v>
                </c:pt>
                <c:pt idx="152">
                  <c:v>2760</c:v>
                </c:pt>
                <c:pt idx="153">
                  <c:v>2762</c:v>
                </c:pt>
                <c:pt idx="154">
                  <c:v>2763.5</c:v>
                </c:pt>
                <c:pt idx="155">
                  <c:v>2769</c:v>
                </c:pt>
                <c:pt idx="156">
                  <c:v>2771</c:v>
                </c:pt>
                <c:pt idx="157">
                  <c:v>2773</c:v>
                </c:pt>
                <c:pt idx="158">
                  <c:v>2784</c:v>
                </c:pt>
                <c:pt idx="159">
                  <c:v>2787.5</c:v>
                </c:pt>
                <c:pt idx="160">
                  <c:v>2789.5</c:v>
                </c:pt>
                <c:pt idx="161">
                  <c:v>2793</c:v>
                </c:pt>
                <c:pt idx="162">
                  <c:v>2795</c:v>
                </c:pt>
                <c:pt idx="163">
                  <c:v>2797</c:v>
                </c:pt>
                <c:pt idx="164">
                  <c:v>2800.5</c:v>
                </c:pt>
                <c:pt idx="165">
                  <c:v>2806</c:v>
                </c:pt>
                <c:pt idx="166">
                  <c:v>2810</c:v>
                </c:pt>
                <c:pt idx="167">
                  <c:v>2811.5</c:v>
                </c:pt>
                <c:pt idx="168">
                  <c:v>2826.5</c:v>
                </c:pt>
                <c:pt idx="169">
                  <c:v>2828.5</c:v>
                </c:pt>
                <c:pt idx="170">
                  <c:v>2834</c:v>
                </c:pt>
                <c:pt idx="171">
                  <c:v>2837.5</c:v>
                </c:pt>
                <c:pt idx="172">
                  <c:v>2839.5</c:v>
                </c:pt>
                <c:pt idx="173">
                  <c:v>3260</c:v>
                </c:pt>
                <c:pt idx="174">
                  <c:v>3262</c:v>
                </c:pt>
                <c:pt idx="175">
                  <c:v>3264</c:v>
                </c:pt>
                <c:pt idx="176">
                  <c:v>3267.5</c:v>
                </c:pt>
                <c:pt idx="177">
                  <c:v>3269.5</c:v>
                </c:pt>
                <c:pt idx="178">
                  <c:v>3273</c:v>
                </c:pt>
                <c:pt idx="179">
                  <c:v>3275</c:v>
                </c:pt>
                <c:pt idx="180">
                  <c:v>3278.5</c:v>
                </c:pt>
                <c:pt idx="181">
                  <c:v>3288</c:v>
                </c:pt>
                <c:pt idx="182">
                  <c:v>3289.5</c:v>
                </c:pt>
                <c:pt idx="183">
                  <c:v>3291.5</c:v>
                </c:pt>
                <c:pt idx="184">
                  <c:v>3299</c:v>
                </c:pt>
                <c:pt idx="185">
                  <c:v>3304.5</c:v>
                </c:pt>
                <c:pt idx="186">
                  <c:v>3310</c:v>
                </c:pt>
                <c:pt idx="187">
                  <c:v>3312</c:v>
                </c:pt>
                <c:pt idx="188">
                  <c:v>3313.5</c:v>
                </c:pt>
                <c:pt idx="189">
                  <c:v>3314</c:v>
                </c:pt>
                <c:pt idx="190">
                  <c:v>3315.5</c:v>
                </c:pt>
                <c:pt idx="191">
                  <c:v>3317.5</c:v>
                </c:pt>
                <c:pt idx="192">
                  <c:v>3328.5</c:v>
                </c:pt>
                <c:pt idx="193">
                  <c:v>3330.5</c:v>
                </c:pt>
                <c:pt idx="194">
                  <c:v>3343.5</c:v>
                </c:pt>
                <c:pt idx="195">
                  <c:v>3345</c:v>
                </c:pt>
                <c:pt idx="196">
                  <c:v>3345.5</c:v>
                </c:pt>
                <c:pt idx="197">
                  <c:v>3347</c:v>
                </c:pt>
                <c:pt idx="198">
                  <c:v>3349</c:v>
                </c:pt>
                <c:pt idx="199">
                  <c:v>3350.5</c:v>
                </c:pt>
                <c:pt idx="200">
                  <c:v>3351</c:v>
                </c:pt>
                <c:pt idx="201">
                  <c:v>3356</c:v>
                </c:pt>
                <c:pt idx="202">
                  <c:v>3356.5</c:v>
                </c:pt>
                <c:pt idx="203">
                  <c:v>3358</c:v>
                </c:pt>
                <c:pt idx="204">
                  <c:v>3360</c:v>
                </c:pt>
                <c:pt idx="205">
                  <c:v>3363.5</c:v>
                </c:pt>
                <c:pt idx="206">
                  <c:v>3365.5</c:v>
                </c:pt>
                <c:pt idx="207">
                  <c:v>3367.5</c:v>
                </c:pt>
                <c:pt idx="208">
                  <c:v>3369</c:v>
                </c:pt>
                <c:pt idx="209">
                  <c:v>3371</c:v>
                </c:pt>
                <c:pt idx="210">
                  <c:v>3373</c:v>
                </c:pt>
                <c:pt idx="211">
                  <c:v>3376.5</c:v>
                </c:pt>
                <c:pt idx="212">
                  <c:v>3378.5</c:v>
                </c:pt>
                <c:pt idx="213">
                  <c:v>3380.5</c:v>
                </c:pt>
                <c:pt idx="214">
                  <c:v>3391.5</c:v>
                </c:pt>
                <c:pt idx="215">
                  <c:v>3393</c:v>
                </c:pt>
                <c:pt idx="216">
                  <c:v>3395</c:v>
                </c:pt>
                <c:pt idx="217">
                  <c:v>3397</c:v>
                </c:pt>
                <c:pt idx="218">
                  <c:v>3398.5</c:v>
                </c:pt>
                <c:pt idx="219">
                  <c:v>3399</c:v>
                </c:pt>
                <c:pt idx="220">
                  <c:v>3408</c:v>
                </c:pt>
                <c:pt idx="221">
                  <c:v>3410</c:v>
                </c:pt>
                <c:pt idx="222">
                  <c:v>3411.5</c:v>
                </c:pt>
                <c:pt idx="223">
                  <c:v>3413.5</c:v>
                </c:pt>
                <c:pt idx="224">
                  <c:v>3426.5</c:v>
                </c:pt>
                <c:pt idx="225">
                  <c:v>3432</c:v>
                </c:pt>
                <c:pt idx="226">
                  <c:v>3434</c:v>
                </c:pt>
                <c:pt idx="227">
                  <c:v>3450.5</c:v>
                </c:pt>
                <c:pt idx="228">
                  <c:v>3452.5</c:v>
                </c:pt>
                <c:pt idx="229">
                  <c:v>3461.5</c:v>
                </c:pt>
                <c:pt idx="230">
                  <c:v>3467</c:v>
                </c:pt>
                <c:pt idx="231">
                  <c:v>3469</c:v>
                </c:pt>
                <c:pt idx="232">
                  <c:v>3472.5</c:v>
                </c:pt>
                <c:pt idx="233">
                  <c:v>3474.5</c:v>
                </c:pt>
                <c:pt idx="234">
                  <c:v>3476.5</c:v>
                </c:pt>
                <c:pt idx="235">
                  <c:v>3498.5</c:v>
                </c:pt>
                <c:pt idx="236">
                  <c:v>3517</c:v>
                </c:pt>
                <c:pt idx="237">
                  <c:v>3952.5</c:v>
                </c:pt>
                <c:pt idx="238">
                  <c:v>3954.5</c:v>
                </c:pt>
                <c:pt idx="239">
                  <c:v>3965.5</c:v>
                </c:pt>
                <c:pt idx="240">
                  <c:v>3967.5</c:v>
                </c:pt>
                <c:pt idx="241">
                  <c:v>3980.5</c:v>
                </c:pt>
                <c:pt idx="242">
                  <c:v>3982</c:v>
                </c:pt>
                <c:pt idx="243">
                  <c:v>3984</c:v>
                </c:pt>
                <c:pt idx="244">
                  <c:v>3986</c:v>
                </c:pt>
                <c:pt idx="245">
                  <c:v>4002.5</c:v>
                </c:pt>
                <c:pt idx="246">
                  <c:v>4006</c:v>
                </c:pt>
                <c:pt idx="247">
                  <c:v>4008</c:v>
                </c:pt>
                <c:pt idx="248">
                  <c:v>4010</c:v>
                </c:pt>
                <c:pt idx="249">
                  <c:v>4013.5</c:v>
                </c:pt>
                <c:pt idx="250">
                  <c:v>4021</c:v>
                </c:pt>
                <c:pt idx="251">
                  <c:v>4023</c:v>
                </c:pt>
                <c:pt idx="252">
                  <c:v>4026.5</c:v>
                </c:pt>
                <c:pt idx="253">
                  <c:v>4028.5</c:v>
                </c:pt>
                <c:pt idx="254">
                  <c:v>4030.5</c:v>
                </c:pt>
                <c:pt idx="255">
                  <c:v>4036</c:v>
                </c:pt>
                <c:pt idx="256">
                  <c:v>4037.5</c:v>
                </c:pt>
                <c:pt idx="257">
                  <c:v>4039.5</c:v>
                </c:pt>
                <c:pt idx="258">
                  <c:v>4041.5</c:v>
                </c:pt>
                <c:pt idx="259">
                  <c:v>4052.5</c:v>
                </c:pt>
                <c:pt idx="260">
                  <c:v>4054</c:v>
                </c:pt>
                <c:pt idx="261">
                  <c:v>4054.5</c:v>
                </c:pt>
                <c:pt idx="262">
                  <c:v>4056</c:v>
                </c:pt>
                <c:pt idx="263">
                  <c:v>4058</c:v>
                </c:pt>
                <c:pt idx="264">
                  <c:v>4060</c:v>
                </c:pt>
                <c:pt idx="265">
                  <c:v>4067</c:v>
                </c:pt>
                <c:pt idx="266">
                  <c:v>4069</c:v>
                </c:pt>
                <c:pt idx="267">
                  <c:v>4071</c:v>
                </c:pt>
                <c:pt idx="268">
                  <c:v>4073</c:v>
                </c:pt>
                <c:pt idx="269">
                  <c:v>4074.5</c:v>
                </c:pt>
                <c:pt idx="270">
                  <c:v>4076.5</c:v>
                </c:pt>
                <c:pt idx="271">
                  <c:v>4085.5</c:v>
                </c:pt>
                <c:pt idx="272">
                  <c:v>4087.5</c:v>
                </c:pt>
                <c:pt idx="273">
                  <c:v>4089.5</c:v>
                </c:pt>
                <c:pt idx="274">
                  <c:v>4091</c:v>
                </c:pt>
                <c:pt idx="275">
                  <c:v>4113.5</c:v>
                </c:pt>
                <c:pt idx="276">
                  <c:v>4115.5</c:v>
                </c:pt>
                <c:pt idx="277">
                  <c:v>4117</c:v>
                </c:pt>
                <c:pt idx="278">
                  <c:v>4119</c:v>
                </c:pt>
                <c:pt idx="279">
                  <c:v>4121</c:v>
                </c:pt>
                <c:pt idx="280">
                  <c:v>4128</c:v>
                </c:pt>
                <c:pt idx="281">
                  <c:v>4130</c:v>
                </c:pt>
                <c:pt idx="282">
                  <c:v>4132</c:v>
                </c:pt>
                <c:pt idx="283">
                  <c:v>4154</c:v>
                </c:pt>
                <c:pt idx="284">
                  <c:v>4159.5</c:v>
                </c:pt>
                <c:pt idx="285">
                  <c:v>4167</c:v>
                </c:pt>
                <c:pt idx="286">
                  <c:v>4170.5</c:v>
                </c:pt>
                <c:pt idx="287">
                  <c:v>4172.5</c:v>
                </c:pt>
                <c:pt idx="288">
                  <c:v>4174.5</c:v>
                </c:pt>
                <c:pt idx="289">
                  <c:v>4178</c:v>
                </c:pt>
                <c:pt idx="290">
                  <c:v>4180</c:v>
                </c:pt>
                <c:pt idx="291">
                  <c:v>4182</c:v>
                </c:pt>
                <c:pt idx="292">
                  <c:v>4183.5</c:v>
                </c:pt>
                <c:pt idx="293">
                  <c:v>4185.5</c:v>
                </c:pt>
                <c:pt idx="294">
                  <c:v>4206</c:v>
                </c:pt>
                <c:pt idx="295">
                  <c:v>4207.5</c:v>
                </c:pt>
                <c:pt idx="296">
                  <c:v>4215</c:v>
                </c:pt>
                <c:pt idx="297">
                  <c:v>4220.5</c:v>
                </c:pt>
                <c:pt idx="298">
                  <c:v>4239</c:v>
                </c:pt>
                <c:pt idx="299">
                  <c:v>4241</c:v>
                </c:pt>
                <c:pt idx="300">
                  <c:v>4257.5</c:v>
                </c:pt>
                <c:pt idx="301">
                  <c:v>4259.5</c:v>
                </c:pt>
                <c:pt idx="302">
                  <c:v>4615.5</c:v>
                </c:pt>
                <c:pt idx="303">
                  <c:v>4641.5</c:v>
                </c:pt>
                <c:pt idx="304">
                  <c:v>4645</c:v>
                </c:pt>
                <c:pt idx="305">
                  <c:v>4647</c:v>
                </c:pt>
                <c:pt idx="306">
                  <c:v>4663.5</c:v>
                </c:pt>
                <c:pt idx="307">
                  <c:v>4676.5</c:v>
                </c:pt>
                <c:pt idx="308">
                  <c:v>4687.5</c:v>
                </c:pt>
                <c:pt idx="309">
                  <c:v>4695</c:v>
                </c:pt>
                <c:pt idx="310">
                  <c:v>4709.5</c:v>
                </c:pt>
                <c:pt idx="311">
                  <c:v>4722.5</c:v>
                </c:pt>
                <c:pt idx="312">
                  <c:v>4726.5</c:v>
                </c:pt>
                <c:pt idx="313">
                  <c:v>4728.5</c:v>
                </c:pt>
                <c:pt idx="314">
                  <c:v>4730</c:v>
                </c:pt>
                <c:pt idx="315">
                  <c:v>4733.5</c:v>
                </c:pt>
                <c:pt idx="316">
                  <c:v>4737.5</c:v>
                </c:pt>
                <c:pt idx="317">
                  <c:v>4741</c:v>
                </c:pt>
                <c:pt idx="318">
                  <c:v>4763.5</c:v>
                </c:pt>
                <c:pt idx="319">
                  <c:v>4765</c:v>
                </c:pt>
                <c:pt idx="320">
                  <c:v>4767</c:v>
                </c:pt>
                <c:pt idx="321">
                  <c:v>4776</c:v>
                </c:pt>
                <c:pt idx="322">
                  <c:v>4778</c:v>
                </c:pt>
                <c:pt idx="323">
                  <c:v>4830</c:v>
                </c:pt>
                <c:pt idx="324">
                  <c:v>4833.5</c:v>
                </c:pt>
                <c:pt idx="325">
                  <c:v>4835.5</c:v>
                </c:pt>
                <c:pt idx="326">
                  <c:v>4839</c:v>
                </c:pt>
                <c:pt idx="327">
                  <c:v>4841</c:v>
                </c:pt>
                <c:pt idx="328">
                  <c:v>4848.5</c:v>
                </c:pt>
                <c:pt idx="329">
                  <c:v>4865</c:v>
                </c:pt>
                <c:pt idx="330">
                  <c:v>4878</c:v>
                </c:pt>
                <c:pt idx="331">
                  <c:v>4883.5</c:v>
                </c:pt>
                <c:pt idx="332">
                  <c:v>4902</c:v>
                </c:pt>
                <c:pt idx="333">
                  <c:v>5364.5</c:v>
                </c:pt>
                <c:pt idx="334">
                  <c:v>6031</c:v>
                </c:pt>
                <c:pt idx="335">
                  <c:v>6625.5</c:v>
                </c:pt>
                <c:pt idx="336">
                  <c:v>6686.5</c:v>
                </c:pt>
                <c:pt idx="337">
                  <c:v>6760.5</c:v>
                </c:pt>
                <c:pt idx="338">
                  <c:v>6837</c:v>
                </c:pt>
                <c:pt idx="339">
                  <c:v>7371.5</c:v>
                </c:pt>
                <c:pt idx="340">
                  <c:v>7371.5</c:v>
                </c:pt>
                <c:pt idx="341">
                  <c:v>7371.5</c:v>
                </c:pt>
                <c:pt idx="342">
                  <c:v>7456.5</c:v>
                </c:pt>
                <c:pt idx="343">
                  <c:v>7456.5</c:v>
                </c:pt>
                <c:pt idx="344">
                  <c:v>7456.5</c:v>
                </c:pt>
                <c:pt idx="345">
                  <c:v>8658.5</c:v>
                </c:pt>
                <c:pt idx="346">
                  <c:v>8658.5</c:v>
                </c:pt>
                <c:pt idx="347">
                  <c:v>8658.5</c:v>
                </c:pt>
                <c:pt idx="348">
                  <c:v>9367.5</c:v>
                </c:pt>
                <c:pt idx="349">
                  <c:v>9367.5</c:v>
                </c:pt>
                <c:pt idx="350">
                  <c:v>9367.5</c:v>
                </c:pt>
                <c:pt idx="351">
                  <c:v>9428</c:v>
                </c:pt>
                <c:pt idx="352">
                  <c:v>9428.5</c:v>
                </c:pt>
                <c:pt idx="353">
                  <c:v>9442</c:v>
                </c:pt>
                <c:pt idx="354">
                  <c:v>9442.5</c:v>
                </c:pt>
                <c:pt idx="355">
                  <c:v>9466</c:v>
                </c:pt>
                <c:pt idx="356">
                  <c:v>9466.5</c:v>
                </c:pt>
                <c:pt idx="357">
                  <c:v>9493</c:v>
                </c:pt>
                <c:pt idx="358">
                  <c:v>9493</c:v>
                </c:pt>
                <c:pt idx="359">
                  <c:v>9493</c:v>
                </c:pt>
                <c:pt idx="360">
                  <c:v>9529</c:v>
                </c:pt>
                <c:pt idx="361">
                  <c:v>10034</c:v>
                </c:pt>
                <c:pt idx="362">
                  <c:v>10106</c:v>
                </c:pt>
                <c:pt idx="363">
                  <c:v>10106</c:v>
                </c:pt>
                <c:pt idx="364">
                  <c:v>10689.5</c:v>
                </c:pt>
                <c:pt idx="365">
                  <c:v>10689.5</c:v>
                </c:pt>
              </c:numCache>
            </c:numRef>
          </c:xVal>
          <c:yVal>
            <c:numRef>
              <c:f>Active!$M$21:$M$3700</c:f>
              <c:numCache>
                <c:formatCode>General</c:formatCode>
                <c:ptCount val="3680"/>
                <c:pt idx="1">
                  <c:v>-2.697000018088147E-2</c:v>
                </c:pt>
                <c:pt idx="2">
                  <c:v>7.7519999322248623E-3</c:v>
                </c:pt>
                <c:pt idx="3">
                  <c:v>1.1836000150651671E-2</c:v>
                </c:pt>
                <c:pt idx="4">
                  <c:v>5.4480000835610554E-3</c:v>
                </c:pt>
                <c:pt idx="5">
                  <c:v>-2.4819999816827476E-3</c:v>
                </c:pt>
                <c:pt idx="6">
                  <c:v>2.0945999887771904E-2</c:v>
                </c:pt>
                <c:pt idx="7">
                  <c:v>1.1826000147266313E-2</c:v>
                </c:pt>
                <c:pt idx="8">
                  <c:v>1.4110000163782388E-2</c:v>
                </c:pt>
                <c:pt idx="9">
                  <c:v>1.1347999978170265E-2</c:v>
                </c:pt>
                <c:pt idx="10">
                  <c:v>1.478800005861558E-2</c:v>
                </c:pt>
                <c:pt idx="11">
                  <c:v>3.2771999955002684E-2</c:v>
                </c:pt>
                <c:pt idx="12">
                  <c:v>1.6955999984929804E-2</c:v>
                </c:pt>
                <c:pt idx="13">
                  <c:v>2.9840000155672897E-2</c:v>
                </c:pt>
                <c:pt idx="14">
                  <c:v>-2.3219999129651114E-3</c:v>
                </c:pt>
                <c:pt idx="15">
                  <c:v>6.668000016361475E-3</c:v>
                </c:pt>
                <c:pt idx="16">
                  <c:v>6.8452000014076475E-2</c:v>
                </c:pt>
                <c:pt idx="17">
                  <c:v>4.2790000079548918E-2</c:v>
                </c:pt>
                <c:pt idx="18">
                  <c:v>2.9974000135553069E-2</c:v>
                </c:pt>
                <c:pt idx="19">
                  <c:v>3.6579998486558907E-3</c:v>
                </c:pt>
                <c:pt idx="20">
                  <c:v>1.3541999993321951E-2</c:v>
                </c:pt>
                <c:pt idx="21">
                  <c:v>7.0800000394228846E-3</c:v>
                </c:pt>
                <c:pt idx="22">
                  <c:v>1.3363999780267477E-2</c:v>
                </c:pt>
                <c:pt idx="23">
                  <c:v>1.1892000038642436E-2</c:v>
                </c:pt>
                <c:pt idx="24">
                  <c:v>1.4575999841326848E-2</c:v>
                </c:pt>
                <c:pt idx="25">
                  <c:v>6.155999843031168E-3</c:v>
                </c:pt>
                <c:pt idx="26">
                  <c:v>9.3840000263298862E-3</c:v>
                </c:pt>
                <c:pt idx="27">
                  <c:v>4.0679999219719321E-3</c:v>
                </c:pt>
                <c:pt idx="28">
                  <c:v>-1.6099997956189327E-3</c:v>
                </c:pt>
                <c:pt idx="29">
                  <c:v>2.2258000055444427E-2</c:v>
                </c:pt>
                <c:pt idx="30">
                  <c:v>3.6999976873630658E-4</c:v>
                </c:pt>
                <c:pt idx="31">
                  <c:v>8.0001700553111732E-6</c:v>
                </c:pt>
                <c:pt idx="32">
                  <c:v>7.3919999049394391E-3</c:v>
                </c:pt>
                <c:pt idx="33">
                  <c:v>1.3778000029560644E-2</c:v>
                </c:pt>
                <c:pt idx="34">
                  <c:v>2.0116000217967667E-2</c:v>
                </c:pt>
                <c:pt idx="35">
                  <c:v>3.8619998158537783E-3</c:v>
                </c:pt>
                <c:pt idx="36">
                  <c:v>6.1999998142709956E-3</c:v>
                </c:pt>
                <c:pt idx="37">
                  <c:v>1.383999791869428E-3</c:v>
                </c:pt>
                <c:pt idx="38">
                  <c:v>9.2519998070201837E-3</c:v>
                </c:pt>
                <c:pt idx="39">
                  <c:v>1.2790000095264986E-2</c:v>
                </c:pt>
                <c:pt idx="40">
                  <c:v>8.9739997711149044E-3</c:v>
                </c:pt>
                <c:pt idx="41">
                  <c:v>8.3120002091163769E-3</c:v>
                </c:pt>
                <c:pt idx="42">
                  <c:v>1.7695999806164764E-2</c:v>
                </c:pt>
                <c:pt idx="43">
                  <c:v>-1.2730000184092205E-2</c:v>
                </c:pt>
                <c:pt idx="44">
                  <c:v>5.8079997688764706E-3</c:v>
                </c:pt>
                <c:pt idx="45">
                  <c:v>1.0392000069259666E-2</c:v>
                </c:pt>
                <c:pt idx="46">
                  <c:v>5.760001513408497E-4</c:v>
                </c:pt>
                <c:pt idx="47">
                  <c:v>3.5140000691171736E-3</c:v>
                </c:pt>
                <c:pt idx="48">
                  <c:v>7.3599999814177863E-3</c:v>
                </c:pt>
                <c:pt idx="49">
                  <c:v>2.4597999814432114E-2</c:v>
                </c:pt>
                <c:pt idx="50">
                  <c:v>1.6782000224338844E-2</c:v>
                </c:pt>
                <c:pt idx="51">
                  <c:v>1.2378000217722729E-2</c:v>
                </c:pt>
                <c:pt idx="52">
                  <c:v>6.4999999158317223E-3</c:v>
                </c:pt>
                <c:pt idx="53">
                  <c:v>2.7940001673414372E-3</c:v>
                </c:pt>
                <c:pt idx="54">
                  <c:v>8.4060002045589499E-3</c:v>
                </c:pt>
                <c:pt idx="55">
                  <c:v>2.1765999852505047E-2</c:v>
                </c:pt>
                <c:pt idx="56">
                  <c:v>5.224000196903944E-3</c:v>
                </c:pt>
                <c:pt idx="57">
                  <c:v>8.1459998400532641E-3</c:v>
                </c:pt>
                <c:pt idx="58">
                  <c:v>1.0651999902620446E-2</c:v>
                </c:pt>
                <c:pt idx="59">
                  <c:v>1.3235999875178095E-2</c:v>
                </c:pt>
                <c:pt idx="60">
                  <c:v>8.1580000769463368E-3</c:v>
                </c:pt>
                <c:pt idx="61">
                  <c:v>2.804199999809498E-2</c:v>
                </c:pt>
                <c:pt idx="62">
                  <c:v>1.62480001381482E-2</c:v>
                </c:pt>
                <c:pt idx="63">
                  <c:v>1.7169999919133261E-2</c:v>
                </c:pt>
                <c:pt idx="64">
                  <c:v>1.483800003916258E-2</c:v>
                </c:pt>
                <c:pt idx="65">
                  <c:v>6.3760002230992541E-3</c:v>
                </c:pt>
                <c:pt idx="66">
                  <c:v>2.2599999356316403E-3</c:v>
                </c:pt>
                <c:pt idx="67">
                  <c:v>1.3943999823823106E-2</c:v>
                </c:pt>
                <c:pt idx="68">
                  <c:v>2.196200008620508E-2</c:v>
                </c:pt>
                <c:pt idx="69">
                  <c:v>3.2459999201819301E-3</c:v>
                </c:pt>
                <c:pt idx="70">
                  <c:v>1.6184000080102123E-2</c:v>
                </c:pt>
                <c:pt idx="71">
                  <c:v>1.5468000070541166E-2</c:v>
                </c:pt>
                <c:pt idx="72">
                  <c:v>1.6205999992962461E-2</c:v>
                </c:pt>
                <c:pt idx="73">
                  <c:v>2.6520001265453175E-3</c:v>
                </c:pt>
                <c:pt idx="74">
                  <c:v>3.1740001286379993E-3</c:v>
                </c:pt>
                <c:pt idx="75">
                  <c:v>1.8958000029670075E-2</c:v>
                </c:pt>
                <c:pt idx="76">
                  <c:v>-1.9999904907308519E-5</c:v>
                </c:pt>
                <c:pt idx="77">
                  <c:v>3.0764000126509927E-2</c:v>
                </c:pt>
                <c:pt idx="78">
                  <c:v>2.6502000160689931E-2</c:v>
                </c:pt>
                <c:pt idx="79">
                  <c:v>1.548599995294353E-2</c:v>
                </c:pt>
                <c:pt idx="80">
                  <c:v>1.4170000038575381E-2</c:v>
                </c:pt>
                <c:pt idx="81">
                  <c:v>1.2392000215186272E-2</c:v>
                </c:pt>
                <c:pt idx="82">
                  <c:v>1.1914000053366181E-2</c:v>
                </c:pt>
                <c:pt idx="83">
                  <c:v>1.2488000014855061E-2</c:v>
                </c:pt>
                <c:pt idx="84">
                  <c:v>2.2595999827899504E-2</c:v>
                </c:pt>
                <c:pt idx="85">
                  <c:v>9.1799999718205072E-3</c:v>
                </c:pt>
                <c:pt idx="86">
                  <c:v>1.4586000230337959E-2</c:v>
                </c:pt>
                <c:pt idx="87">
                  <c:v>1.1224000132642686E-2</c:v>
                </c:pt>
                <c:pt idx="88">
                  <c:v>1.8969999939145055E-2</c:v>
                </c:pt>
                <c:pt idx="89">
                  <c:v>1.9230000165407546E-2</c:v>
                </c:pt>
                <c:pt idx="90">
                  <c:v>1.221400014765095E-2</c:v>
                </c:pt>
                <c:pt idx="91">
                  <c:v>8.9980001939693466E-3</c:v>
                </c:pt>
                <c:pt idx="92">
                  <c:v>2.2981999900366645E-2</c:v>
                </c:pt>
                <c:pt idx="93">
                  <c:v>1.3219999964348972E-2</c:v>
                </c:pt>
                <c:pt idx="94">
                  <c:v>1.220399999874644E-2</c:v>
                </c:pt>
                <c:pt idx="95">
                  <c:v>2.1087999979499727E-2</c:v>
                </c:pt>
                <c:pt idx="96">
                  <c:v>2.7925999791477807E-2</c:v>
                </c:pt>
                <c:pt idx="97">
                  <c:v>1.8372000115050469E-2</c:v>
                </c:pt>
                <c:pt idx="98">
                  <c:v>1.2609999903361313E-2</c:v>
                </c:pt>
                <c:pt idx="99">
                  <c:v>1.2784000078681856E-2</c:v>
                </c:pt>
                <c:pt idx="100">
                  <c:v>2.4405999851296656E-2</c:v>
                </c:pt>
                <c:pt idx="101">
                  <c:v>1.0927999879640993E-2</c:v>
                </c:pt>
                <c:pt idx="102">
                  <c:v>2.0111999823711812E-2</c:v>
                </c:pt>
                <c:pt idx="103">
                  <c:v>6.8960000935476273E-3</c:v>
                </c:pt>
                <c:pt idx="104">
                  <c:v>1.6179999860469252E-2</c:v>
                </c:pt>
                <c:pt idx="105">
                  <c:v>1.2402000182191841E-2</c:v>
                </c:pt>
                <c:pt idx="106">
                  <c:v>1.2924000177008566E-2</c:v>
                </c:pt>
                <c:pt idx="107">
                  <c:v>1.800800009368686E-2</c:v>
                </c:pt>
                <c:pt idx="108">
                  <c:v>1.9299998893984593E-3</c:v>
                </c:pt>
                <c:pt idx="109">
                  <c:v>6.0239999293116853E-3</c:v>
                </c:pt>
                <c:pt idx="110">
                  <c:v>1.7652000075031538E-2</c:v>
                </c:pt>
                <c:pt idx="111">
                  <c:v>1.634199980617268E-2</c:v>
                </c:pt>
                <c:pt idx="112">
                  <c:v>1.256400012789527E-2</c:v>
                </c:pt>
                <c:pt idx="113">
                  <c:v>2.524800017272355E-2</c:v>
                </c:pt>
                <c:pt idx="114">
                  <c:v>-2.0829999826673884E-2</c:v>
                </c:pt>
                <c:pt idx="115">
                  <c:v>5.7380000871489756E-3</c:v>
                </c:pt>
                <c:pt idx="116">
                  <c:v>1.6582000200287439E-2</c:v>
                </c:pt>
                <c:pt idx="117">
                  <c:v>1.8465999972249847E-2</c:v>
                </c:pt>
                <c:pt idx="118">
                  <c:v>4.7272000054363161E-2</c:v>
                </c:pt>
                <c:pt idx="119">
                  <c:v>2.1278000102029182E-2</c:v>
                </c:pt>
                <c:pt idx="120">
                  <c:v>1.5459999965969473E-2</c:v>
                </c:pt>
                <c:pt idx="121">
                  <c:v>2.6097999834746588E-2</c:v>
                </c:pt>
                <c:pt idx="122">
                  <c:v>1.5082000099937432E-2</c:v>
                </c:pt>
                <c:pt idx="123">
                  <c:v>6.4940000374917872E-3</c:v>
                </c:pt>
                <c:pt idx="124">
                  <c:v>3.9489999828219879E-2</c:v>
                </c:pt>
                <c:pt idx="125">
                  <c:v>1.6573999811953399E-2</c:v>
                </c:pt>
                <c:pt idx="126">
                  <c:v>1.581199996144278E-2</c:v>
                </c:pt>
                <c:pt idx="127">
                  <c:v>1.0296000189555343E-2</c:v>
                </c:pt>
                <c:pt idx="128">
                  <c:v>2.8834000142524019E-2</c:v>
                </c:pt>
                <c:pt idx="129">
                  <c:v>1.838000013231067E-2</c:v>
                </c:pt>
                <c:pt idx="130">
                  <c:v>1.7202000228280667E-2</c:v>
                </c:pt>
                <c:pt idx="131">
                  <c:v>1.2686000154644717E-2</c:v>
                </c:pt>
                <c:pt idx="132">
                  <c:v>1.6223999977228232E-2</c:v>
                </c:pt>
                <c:pt idx="133">
                  <c:v>5.4700000109733082E-3</c:v>
                </c:pt>
                <c:pt idx="134">
                  <c:v>1.2007999859633856E-2</c:v>
                </c:pt>
                <c:pt idx="135">
                  <c:v>1.6991999953461345E-2</c:v>
                </c:pt>
                <c:pt idx="136">
                  <c:v>4.3980000482406467E-3</c:v>
                </c:pt>
                <c:pt idx="137">
                  <c:v>1.9304000001284294E-2</c:v>
                </c:pt>
                <c:pt idx="138">
                  <c:v>1.5725999983260408E-2</c:v>
                </c:pt>
                <c:pt idx="139">
                  <c:v>2.2010000189766288E-2</c:v>
                </c:pt>
                <c:pt idx="140">
                  <c:v>1.793999777873978E-3</c:v>
                </c:pt>
                <c:pt idx="141">
                  <c:v>1.0099999766680412E-2</c:v>
                </c:pt>
                <c:pt idx="142">
                  <c:v>1.3228000119852368E-2</c:v>
                </c:pt>
                <c:pt idx="143">
                  <c:v>1.7712000131723471E-2</c:v>
                </c:pt>
                <c:pt idx="144">
                  <c:v>1.4296000052127056E-2</c:v>
                </c:pt>
                <c:pt idx="145">
                  <c:v>-1.1819997744169086E-3</c:v>
                </c:pt>
                <c:pt idx="146">
                  <c:v>1.7801999812945724E-2</c:v>
                </c:pt>
                <c:pt idx="147">
                  <c:v>1.3040000230830628E-2</c:v>
                </c:pt>
                <c:pt idx="148">
                  <c:v>1.1923999969440047E-2</c:v>
                </c:pt>
                <c:pt idx="149">
                  <c:v>1.4908000201103278E-2</c:v>
                </c:pt>
                <c:pt idx="150">
                  <c:v>2.8352000088489149E-2</c:v>
                </c:pt>
                <c:pt idx="151">
                  <c:v>-6.7640001580002718E-3</c:v>
                </c:pt>
                <c:pt idx="152">
                  <c:v>1.521999992110068E-2</c:v>
                </c:pt>
                <c:pt idx="153">
                  <c:v>1.3004000138607807E-2</c:v>
                </c:pt>
                <c:pt idx="154">
                  <c:v>1.4242000142985489E-2</c:v>
                </c:pt>
                <c:pt idx="155">
                  <c:v>1.3548000053560827E-2</c:v>
                </c:pt>
                <c:pt idx="156">
                  <c:v>1.6832000233989675E-2</c:v>
                </c:pt>
                <c:pt idx="158">
                  <c:v>1.5728000209492166E-2</c:v>
                </c:pt>
                <c:pt idx="159">
                  <c:v>1.8250000066473149E-2</c:v>
                </c:pt>
                <c:pt idx="160">
                  <c:v>1.2433999880158808E-2</c:v>
                </c:pt>
                <c:pt idx="161">
                  <c:v>3.0356000119354576E-2</c:v>
                </c:pt>
                <c:pt idx="162">
                  <c:v>1.4540000149281695E-2</c:v>
                </c:pt>
                <c:pt idx="163">
                  <c:v>1.552400005311938E-2</c:v>
                </c:pt>
                <c:pt idx="164">
                  <c:v>1.7646000123932026E-2</c:v>
                </c:pt>
                <c:pt idx="165">
                  <c:v>1.2252000102307647E-2</c:v>
                </c:pt>
                <c:pt idx="166">
                  <c:v>1.8520000041462481E-2</c:v>
                </c:pt>
                <c:pt idx="167">
                  <c:v>1.95800002256874E-3</c:v>
                </c:pt>
                <c:pt idx="168">
                  <c:v>1.6838000025018118E-2</c:v>
                </c:pt>
                <c:pt idx="169">
                  <c:v>-6.2780001171631739E-3</c:v>
                </c:pt>
                <c:pt idx="170">
                  <c:v>1.4728000183822587E-2</c:v>
                </c:pt>
                <c:pt idx="171">
                  <c:v>1.734999987820629E-2</c:v>
                </c:pt>
                <c:pt idx="172">
                  <c:v>6.4339999662479386E-3</c:v>
                </c:pt>
                <c:pt idx="173">
                  <c:v>1.9820000030449592E-2</c:v>
                </c:pt>
                <c:pt idx="174">
                  <c:v>9.0039999486180022E-3</c:v>
                </c:pt>
                <c:pt idx="175">
                  <c:v>-1.5812000099685974E-2</c:v>
                </c:pt>
                <c:pt idx="176">
                  <c:v>1.6910000151256099E-2</c:v>
                </c:pt>
                <c:pt idx="177">
                  <c:v>2.4494000012055039E-2</c:v>
                </c:pt>
                <c:pt idx="178">
                  <c:v>1.8416000049910508E-2</c:v>
                </c:pt>
                <c:pt idx="179">
                  <c:v>1.6300000090268441E-2</c:v>
                </c:pt>
                <c:pt idx="180">
                  <c:v>1.1322000114887487E-2</c:v>
                </c:pt>
                <c:pt idx="181">
                  <c:v>1.439600002777297E-2</c:v>
                </c:pt>
                <c:pt idx="182">
                  <c:v>3.103399994870415E-2</c:v>
                </c:pt>
                <c:pt idx="183">
                  <c:v>1.5418000104546081E-2</c:v>
                </c:pt>
                <c:pt idx="184">
                  <c:v>2.0808000095712487E-2</c:v>
                </c:pt>
                <c:pt idx="185">
                  <c:v>2.0314000132202636E-2</c:v>
                </c:pt>
                <c:pt idx="186">
                  <c:v>1.4320000198495109E-2</c:v>
                </c:pt>
                <c:pt idx="187">
                  <c:v>1.6104000133054797E-2</c:v>
                </c:pt>
                <c:pt idx="188">
                  <c:v>2.6841999839234632E-2</c:v>
                </c:pt>
                <c:pt idx="189">
                  <c:v>1.4288000136730261E-2</c:v>
                </c:pt>
                <c:pt idx="190">
                  <c:v>9.7260002148686908E-3</c:v>
                </c:pt>
                <c:pt idx="191">
                  <c:v>2.3010000171780121E-2</c:v>
                </c:pt>
                <c:pt idx="192">
                  <c:v>2.4322000062966254E-2</c:v>
                </c:pt>
                <c:pt idx="193">
                  <c:v>1.0505999955057632E-2</c:v>
                </c:pt>
                <c:pt idx="194">
                  <c:v>2.1902000116824638E-2</c:v>
                </c:pt>
                <c:pt idx="195">
                  <c:v>1.8440000189002603E-2</c:v>
                </c:pt>
                <c:pt idx="196">
                  <c:v>-8.2139997757622041E-3</c:v>
                </c:pt>
                <c:pt idx="197">
                  <c:v>2.4223999847890809E-2</c:v>
                </c:pt>
                <c:pt idx="198">
                  <c:v>1.9107999869447667E-2</c:v>
                </c:pt>
                <c:pt idx="199">
                  <c:v>2.6746000177809037E-2</c:v>
                </c:pt>
                <c:pt idx="200">
                  <c:v>1.3792000223475043E-2</c:v>
                </c:pt>
                <c:pt idx="201">
                  <c:v>2.7652000164380297E-2</c:v>
                </c:pt>
                <c:pt idx="202">
                  <c:v>1.6398000116168987E-2</c:v>
                </c:pt>
                <c:pt idx="203">
                  <c:v>2.1136000228580087E-2</c:v>
                </c:pt>
                <c:pt idx="204">
                  <c:v>1.6320000198902562E-2</c:v>
                </c:pt>
                <c:pt idx="205">
                  <c:v>2.1941999919363298E-2</c:v>
                </c:pt>
                <c:pt idx="206">
                  <c:v>1.5126000027521513E-2</c:v>
                </c:pt>
                <c:pt idx="207">
                  <c:v>1.3709999810089357E-2</c:v>
                </c:pt>
                <c:pt idx="208">
                  <c:v>1.6948000149568543E-2</c:v>
                </c:pt>
                <c:pt idx="209">
                  <c:v>1.6832000052090734E-2</c:v>
                </c:pt>
                <c:pt idx="210">
                  <c:v>2.1516000182600692E-2</c:v>
                </c:pt>
                <c:pt idx="211">
                  <c:v>2.2338000140734948E-2</c:v>
                </c:pt>
                <c:pt idx="212">
                  <c:v>1.2121999970986508E-2</c:v>
                </c:pt>
                <c:pt idx="213">
                  <c:v>2.4706000185688026E-2</c:v>
                </c:pt>
                <c:pt idx="214">
                  <c:v>2.5317999869002961E-2</c:v>
                </c:pt>
                <c:pt idx="215">
                  <c:v>1.9056000041018706E-2</c:v>
                </c:pt>
                <c:pt idx="216">
                  <c:v>1.9539999855624046E-2</c:v>
                </c:pt>
                <c:pt idx="217">
                  <c:v>2.0123999973293394E-2</c:v>
                </c:pt>
                <c:pt idx="218">
                  <c:v>3.7462000102095772E-2</c:v>
                </c:pt>
                <c:pt idx="219">
                  <c:v>1.8708000221522525E-2</c:v>
                </c:pt>
                <c:pt idx="220">
                  <c:v>1.6036000182793941E-2</c:v>
                </c:pt>
                <c:pt idx="221">
                  <c:v>1.6520000004675239E-2</c:v>
                </c:pt>
                <c:pt idx="222">
                  <c:v>2.6958000213198829E-2</c:v>
                </c:pt>
                <c:pt idx="223">
                  <c:v>3.3241999954043422E-2</c:v>
                </c:pt>
                <c:pt idx="224">
                  <c:v>1.1837999954877887E-2</c:v>
                </c:pt>
                <c:pt idx="225">
                  <c:v>2.0344000069599133E-2</c:v>
                </c:pt>
                <c:pt idx="226">
                  <c:v>1.3528000177757349E-2</c:v>
                </c:pt>
                <c:pt idx="227">
                  <c:v>2.1146000188309699E-2</c:v>
                </c:pt>
                <c:pt idx="228">
                  <c:v>1.9529999852238689E-2</c:v>
                </c:pt>
                <c:pt idx="229">
                  <c:v>1.3358000171137974E-2</c:v>
                </c:pt>
                <c:pt idx="230">
                  <c:v>1.746399984403979E-2</c:v>
                </c:pt>
                <c:pt idx="231">
                  <c:v>2.0648000194341876E-2</c:v>
                </c:pt>
                <c:pt idx="232">
                  <c:v>3.0169999809004366E-2</c:v>
                </c:pt>
                <c:pt idx="233">
                  <c:v>1.895399994100444E-2</c:v>
                </c:pt>
                <c:pt idx="234">
                  <c:v>-9.6620001713745296E-3</c:v>
                </c:pt>
                <c:pt idx="235">
                  <c:v>2.2361999952408951E-2</c:v>
                </c:pt>
                <c:pt idx="236">
                  <c:v>1.8563999976322521E-2</c:v>
                </c:pt>
                <c:pt idx="237">
                  <c:v>1.5129999876080547E-2</c:v>
                </c:pt>
                <c:pt idx="238">
                  <c:v>2.2014000001945533E-2</c:v>
                </c:pt>
                <c:pt idx="239">
                  <c:v>1.842599982774118E-2</c:v>
                </c:pt>
                <c:pt idx="240">
                  <c:v>2.411000012216391E-2</c:v>
                </c:pt>
                <c:pt idx="241">
                  <c:v>1.6005999881599564E-2</c:v>
                </c:pt>
                <c:pt idx="242">
                  <c:v>5.5444000186980702E-2</c:v>
                </c:pt>
                <c:pt idx="243">
                  <c:v>1.8927999997686129E-2</c:v>
                </c:pt>
                <c:pt idx="244">
                  <c:v>1.9411999812291469E-2</c:v>
                </c:pt>
                <c:pt idx="245">
                  <c:v>1.9329999864567071E-2</c:v>
                </c:pt>
                <c:pt idx="246">
                  <c:v>2.405200018256437E-2</c:v>
                </c:pt>
                <c:pt idx="247">
                  <c:v>1.953600010892842E-2</c:v>
                </c:pt>
                <c:pt idx="248">
                  <c:v>2.1820000125444494E-2</c:v>
                </c:pt>
                <c:pt idx="249">
                  <c:v>1.9642000057501718E-2</c:v>
                </c:pt>
                <c:pt idx="250">
                  <c:v>1.7231999794603325E-2</c:v>
                </c:pt>
                <c:pt idx="251">
                  <c:v>2.4016000083065592E-2</c:v>
                </c:pt>
                <c:pt idx="252">
                  <c:v>1.6038000088883564E-2</c:v>
                </c:pt>
                <c:pt idx="253">
                  <c:v>2.7922000095713884E-2</c:v>
                </c:pt>
                <c:pt idx="254">
                  <c:v>2.4305999890202656E-2</c:v>
                </c:pt>
                <c:pt idx="255">
                  <c:v>2.4111999882734381E-2</c:v>
                </c:pt>
                <c:pt idx="256">
                  <c:v>2.4150000070221722E-2</c:v>
                </c:pt>
                <c:pt idx="257">
                  <c:v>2.0033999782754108E-2</c:v>
                </c:pt>
                <c:pt idx="258">
                  <c:v>1.9217999943066388E-2</c:v>
                </c:pt>
                <c:pt idx="259">
                  <c:v>2.6330000226153061E-2</c:v>
                </c:pt>
                <c:pt idx="260">
                  <c:v>2.6067999984661583E-2</c:v>
                </c:pt>
                <c:pt idx="261">
                  <c:v>2.4914000008720905E-2</c:v>
                </c:pt>
                <c:pt idx="262">
                  <c:v>2.0151999960944522E-2</c:v>
                </c:pt>
                <c:pt idx="263">
                  <c:v>1.9435999958659522E-2</c:v>
                </c:pt>
                <c:pt idx="264">
                  <c:v>1.9720000113011338E-2</c:v>
                </c:pt>
                <c:pt idx="265">
                  <c:v>2.1364000022003893E-2</c:v>
                </c:pt>
                <c:pt idx="266">
                  <c:v>1.8547999854490627E-2</c:v>
                </c:pt>
                <c:pt idx="267">
                  <c:v>6.1320001623244025E-3</c:v>
                </c:pt>
                <c:pt idx="268">
                  <c:v>2.7015999789000489E-2</c:v>
                </c:pt>
                <c:pt idx="269">
                  <c:v>2.0354000174847897E-2</c:v>
                </c:pt>
                <c:pt idx="270">
                  <c:v>1.0938000043097418E-2</c:v>
                </c:pt>
                <c:pt idx="271">
                  <c:v>2.0365999938803725E-2</c:v>
                </c:pt>
                <c:pt idx="272">
                  <c:v>2.3749999956635293E-2</c:v>
                </c:pt>
                <c:pt idx="273">
                  <c:v>1.8234000184747856E-2</c:v>
                </c:pt>
                <c:pt idx="274">
                  <c:v>1.3671999797224998E-2</c:v>
                </c:pt>
                <c:pt idx="275">
                  <c:v>1.6641999849525746E-2</c:v>
                </c:pt>
                <c:pt idx="276">
                  <c:v>2.7725999818358105E-2</c:v>
                </c:pt>
                <c:pt idx="277">
                  <c:v>3.0063999816775322E-2</c:v>
                </c:pt>
                <c:pt idx="278">
                  <c:v>2.6047999825095758E-2</c:v>
                </c:pt>
                <c:pt idx="279">
                  <c:v>2.8631999804929364E-2</c:v>
                </c:pt>
                <c:pt idx="280">
                  <c:v>2.2775999881559983E-2</c:v>
                </c:pt>
                <c:pt idx="281">
                  <c:v>2.106000017374754E-2</c:v>
                </c:pt>
                <c:pt idx="282">
                  <c:v>2.3743999976431951E-2</c:v>
                </c:pt>
                <c:pt idx="283">
                  <c:v>2.2868000109156128E-2</c:v>
                </c:pt>
                <c:pt idx="284">
                  <c:v>2.5573999831976835E-2</c:v>
                </c:pt>
                <c:pt idx="285">
                  <c:v>2.5163999896903988E-2</c:v>
                </c:pt>
                <c:pt idx="286">
                  <c:v>1.2485999970522244E-2</c:v>
                </c:pt>
                <c:pt idx="287">
                  <c:v>2.6069999883475248E-2</c:v>
                </c:pt>
                <c:pt idx="288">
                  <c:v>2.4354000175662804E-2</c:v>
                </c:pt>
                <c:pt idx="289">
                  <c:v>2.0675999861850869E-2</c:v>
                </c:pt>
                <c:pt idx="290">
                  <c:v>2.2860000048240181E-2</c:v>
                </c:pt>
                <c:pt idx="291">
                  <c:v>1.1243999935686588E-2</c:v>
                </c:pt>
                <c:pt idx="292">
                  <c:v>1.8881999778386671E-2</c:v>
                </c:pt>
                <c:pt idx="293">
                  <c:v>3.3765999811294023E-2</c:v>
                </c:pt>
                <c:pt idx="294">
                  <c:v>1.8652000137080904E-2</c:v>
                </c:pt>
                <c:pt idx="295">
                  <c:v>3.6290000221924856E-2</c:v>
                </c:pt>
                <c:pt idx="296">
                  <c:v>2.9279999856953509E-2</c:v>
                </c:pt>
                <c:pt idx="297">
                  <c:v>2.5586000207113102E-2</c:v>
                </c:pt>
                <c:pt idx="298">
                  <c:v>2.0887999897240661E-2</c:v>
                </c:pt>
                <c:pt idx="299">
                  <c:v>2.4771999989752658E-2</c:v>
                </c:pt>
                <c:pt idx="300">
                  <c:v>3.0690000094182324E-2</c:v>
                </c:pt>
                <c:pt idx="301">
                  <c:v>2.4273999995784834E-2</c:v>
                </c:pt>
                <c:pt idx="302">
                  <c:v>2.752600015810458E-2</c:v>
                </c:pt>
                <c:pt idx="303">
                  <c:v>1.1318000142637175E-2</c:v>
                </c:pt>
                <c:pt idx="304">
                  <c:v>2.7540000017324928E-2</c:v>
                </c:pt>
                <c:pt idx="305">
                  <c:v>2.2023999779776204E-2</c:v>
                </c:pt>
                <c:pt idx="306">
                  <c:v>2.0541999881970696E-2</c:v>
                </c:pt>
                <c:pt idx="307">
                  <c:v>3.2237999999779277E-2</c:v>
                </c:pt>
                <c:pt idx="308">
                  <c:v>2.1449999956530519E-2</c:v>
                </c:pt>
                <c:pt idx="309">
                  <c:v>2.6240000035613775E-2</c:v>
                </c:pt>
                <c:pt idx="310">
                  <c:v>4.0874000063922722E-2</c:v>
                </c:pt>
                <c:pt idx="311">
                  <c:v>2.3570000084873755E-2</c:v>
                </c:pt>
                <c:pt idx="312">
                  <c:v>3.0838000187941361E-2</c:v>
                </c:pt>
                <c:pt idx="313">
                  <c:v>2.3421999925631098E-2</c:v>
                </c:pt>
                <c:pt idx="314">
                  <c:v>2.2960000023886096E-2</c:v>
                </c:pt>
                <c:pt idx="315">
                  <c:v>3.4182000003056601E-2</c:v>
                </c:pt>
                <c:pt idx="316">
                  <c:v>2.5349999988975469E-2</c:v>
                </c:pt>
                <c:pt idx="317">
                  <c:v>2.1072000228741672E-2</c:v>
                </c:pt>
                <c:pt idx="318">
                  <c:v>1.0841999879630748E-2</c:v>
                </c:pt>
                <c:pt idx="319">
                  <c:v>2.6079999850480817E-2</c:v>
                </c:pt>
                <c:pt idx="320">
                  <c:v>2.5964000218664296E-2</c:v>
                </c:pt>
                <c:pt idx="321">
                  <c:v>3.0091999811702408E-2</c:v>
                </c:pt>
                <c:pt idx="322">
                  <c:v>2.377600000181701E-2</c:v>
                </c:pt>
                <c:pt idx="323">
                  <c:v>2.4760000036621932E-2</c:v>
                </c:pt>
                <c:pt idx="324">
                  <c:v>3.4582000072987285E-2</c:v>
                </c:pt>
                <c:pt idx="325">
                  <c:v>8.7659998607705347E-3</c:v>
                </c:pt>
                <c:pt idx="326">
                  <c:v>2.6487999981327448E-2</c:v>
                </c:pt>
                <c:pt idx="327">
                  <c:v>2.157200012152316E-2</c:v>
                </c:pt>
                <c:pt idx="328">
                  <c:v>3.0762000176764559E-2</c:v>
                </c:pt>
                <c:pt idx="329">
                  <c:v>3.9580000011483207E-2</c:v>
                </c:pt>
                <c:pt idx="330">
                  <c:v>2.647599988267757E-2</c:v>
                </c:pt>
                <c:pt idx="331">
                  <c:v>1.6181999802938662E-2</c:v>
                </c:pt>
                <c:pt idx="332">
                  <c:v>2.728400012711063E-2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6A-42E9-B3AE-6EA2F4C93E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-3425</c:v>
                </c:pt>
                <c:pt idx="1">
                  <c:v>677.5</c:v>
                </c:pt>
                <c:pt idx="2">
                  <c:v>681</c:v>
                </c:pt>
                <c:pt idx="3">
                  <c:v>683</c:v>
                </c:pt>
                <c:pt idx="4">
                  <c:v>694</c:v>
                </c:pt>
                <c:pt idx="5">
                  <c:v>1216.5</c:v>
                </c:pt>
                <c:pt idx="6">
                  <c:v>1225.5</c:v>
                </c:pt>
                <c:pt idx="7">
                  <c:v>1240.5</c:v>
                </c:pt>
                <c:pt idx="8">
                  <c:v>1242.5</c:v>
                </c:pt>
                <c:pt idx="9">
                  <c:v>1244</c:v>
                </c:pt>
                <c:pt idx="10">
                  <c:v>1264</c:v>
                </c:pt>
                <c:pt idx="11">
                  <c:v>1266</c:v>
                </c:pt>
                <c:pt idx="12">
                  <c:v>1268</c:v>
                </c:pt>
                <c:pt idx="13">
                  <c:v>1270</c:v>
                </c:pt>
                <c:pt idx="14">
                  <c:v>1271.5</c:v>
                </c:pt>
                <c:pt idx="15">
                  <c:v>1279</c:v>
                </c:pt>
                <c:pt idx="16">
                  <c:v>1281</c:v>
                </c:pt>
              </c:numCache>
            </c:numRef>
          </c:xVal>
          <c:yVal>
            <c:numRef>
              <c:f>Active!$N$21:$N$37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6A-42E9-B3AE-6EA2F4C93E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Active!$F$21:$F$3007</c:f>
              <c:numCache>
                <c:formatCode>General</c:formatCode>
                <c:ptCount val="2987"/>
                <c:pt idx="0">
                  <c:v>-3425</c:v>
                </c:pt>
                <c:pt idx="1">
                  <c:v>677.5</c:v>
                </c:pt>
                <c:pt idx="2">
                  <c:v>681</c:v>
                </c:pt>
                <c:pt idx="3">
                  <c:v>683</c:v>
                </c:pt>
                <c:pt idx="4">
                  <c:v>694</c:v>
                </c:pt>
                <c:pt idx="5">
                  <c:v>1216.5</c:v>
                </c:pt>
                <c:pt idx="6">
                  <c:v>1225.5</c:v>
                </c:pt>
                <c:pt idx="7">
                  <c:v>1240.5</c:v>
                </c:pt>
                <c:pt idx="8">
                  <c:v>1242.5</c:v>
                </c:pt>
                <c:pt idx="9">
                  <c:v>1244</c:v>
                </c:pt>
                <c:pt idx="10">
                  <c:v>1264</c:v>
                </c:pt>
                <c:pt idx="11">
                  <c:v>1266</c:v>
                </c:pt>
                <c:pt idx="12">
                  <c:v>1268</c:v>
                </c:pt>
                <c:pt idx="13">
                  <c:v>1270</c:v>
                </c:pt>
                <c:pt idx="14">
                  <c:v>1271.5</c:v>
                </c:pt>
                <c:pt idx="15">
                  <c:v>1279</c:v>
                </c:pt>
                <c:pt idx="16">
                  <c:v>1281</c:v>
                </c:pt>
                <c:pt idx="17">
                  <c:v>1282.5</c:v>
                </c:pt>
                <c:pt idx="18">
                  <c:v>1284.5</c:v>
                </c:pt>
                <c:pt idx="19">
                  <c:v>1286.5</c:v>
                </c:pt>
                <c:pt idx="20">
                  <c:v>1288.5</c:v>
                </c:pt>
                <c:pt idx="21">
                  <c:v>1290</c:v>
                </c:pt>
                <c:pt idx="22">
                  <c:v>1292</c:v>
                </c:pt>
                <c:pt idx="23">
                  <c:v>1301</c:v>
                </c:pt>
                <c:pt idx="24">
                  <c:v>1303</c:v>
                </c:pt>
                <c:pt idx="25">
                  <c:v>1318</c:v>
                </c:pt>
                <c:pt idx="26">
                  <c:v>1327</c:v>
                </c:pt>
                <c:pt idx="27">
                  <c:v>1329</c:v>
                </c:pt>
                <c:pt idx="28">
                  <c:v>1332.5</c:v>
                </c:pt>
                <c:pt idx="29">
                  <c:v>1336.5</c:v>
                </c:pt>
                <c:pt idx="30">
                  <c:v>1347.5</c:v>
                </c:pt>
                <c:pt idx="31">
                  <c:v>1349</c:v>
                </c:pt>
                <c:pt idx="32">
                  <c:v>1351</c:v>
                </c:pt>
                <c:pt idx="33">
                  <c:v>1371.5</c:v>
                </c:pt>
                <c:pt idx="34">
                  <c:v>1373</c:v>
                </c:pt>
                <c:pt idx="35">
                  <c:v>1373.5</c:v>
                </c:pt>
                <c:pt idx="36">
                  <c:v>1375</c:v>
                </c:pt>
                <c:pt idx="37">
                  <c:v>1377</c:v>
                </c:pt>
                <c:pt idx="38">
                  <c:v>1381</c:v>
                </c:pt>
                <c:pt idx="39">
                  <c:v>1382.5</c:v>
                </c:pt>
                <c:pt idx="40">
                  <c:v>1384.5</c:v>
                </c:pt>
                <c:pt idx="41">
                  <c:v>1386</c:v>
                </c:pt>
                <c:pt idx="42">
                  <c:v>1388</c:v>
                </c:pt>
                <c:pt idx="43">
                  <c:v>1397.5</c:v>
                </c:pt>
                <c:pt idx="44">
                  <c:v>1399</c:v>
                </c:pt>
                <c:pt idx="45">
                  <c:v>1401</c:v>
                </c:pt>
                <c:pt idx="46">
                  <c:v>1403</c:v>
                </c:pt>
                <c:pt idx="47">
                  <c:v>1404.5</c:v>
                </c:pt>
                <c:pt idx="48">
                  <c:v>1405</c:v>
                </c:pt>
                <c:pt idx="49">
                  <c:v>1406.5</c:v>
                </c:pt>
                <c:pt idx="50">
                  <c:v>1408.5</c:v>
                </c:pt>
                <c:pt idx="51">
                  <c:v>1421.5</c:v>
                </c:pt>
                <c:pt idx="52">
                  <c:v>1425</c:v>
                </c:pt>
                <c:pt idx="53">
                  <c:v>1469.5</c:v>
                </c:pt>
                <c:pt idx="54">
                  <c:v>1480.5</c:v>
                </c:pt>
                <c:pt idx="55">
                  <c:v>1910.5</c:v>
                </c:pt>
                <c:pt idx="56">
                  <c:v>1922</c:v>
                </c:pt>
                <c:pt idx="57">
                  <c:v>1925.5</c:v>
                </c:pt>
                <c:pt idx="58">
                  <c:v>1931</c:v>
                </c:pt>
                <c:pt idx="59">
                  <c:v>1933</c:v>
                </c:pt>
                <c:pt idx="60">
                  <c:v>1936.5</c:v>
                </c:pt>
                <c:pt idx="61">
                  <c:v>1938.5</c:v>
                </c:pt>
                <c:pt idx="62">
                  <c:v>1944</c:v>
                </c:pt>
                <c:pt idx="63">
                  <c:v>1947.5</c:v>
                </c:pt>
                <c:pt idx="64">
                  <c:v>1951.5</c:v>
                </c:pt>
                <c:pt idx="65">
                  <c:v>1953</c:v>
                </c:pt>
                <c:pt idx="66">
                  <c:v>1955</c:v>
                </c:pt>
                <c:pt idx="67">
                  <c:v>1957</c:v>
                </c:pt>
                <c:pt idx="68">
                  <c:v>1973.5</c:v>
                </c:pt>
                <c:pt idx="69">
                  <c:v>1975.5</c:v>
                </c:pt>
                <c:pt idx="70">
                  <c:v>1977</c:v>
                </c:pt>
                <c:pt idx="71">
                  <c:v>1979</c:v>
                </c:pt>
                <c:pt idx="72">
                  <c:v>1980.5</c:v>
                </c:pt>
                <c:pt idx="73">
                  <c:v>1981</c:v>
                </c:pt>
                <c:pt idx="74">
                  <c:v>1984.5</c:v>
                </c:pt>
                <c:pt idx="75">
                  <c:v>1986.5</c:v>
                </c:pt>
                <c:pt idx="76">
                  <c:v>1990</c:v>
                </c:pt>
                <c:pt idx="77">
                  <c:v>1992</c:v>
                </c:pt>
                <c:pt idx="78">
                  <c:v>1993.5</c:v>
                </c:pt>
                <c:pt idx="79">
                  <c:v>1995.5</c:v>
                </c:pt>
                <c:pt idx="80">
                  <c:v>1997.5</c:v>
                </c:pt>
                <c:pt idx="81">
                  <c:v>2001</c:v>
                </c:pt>
                <c:pt idx="82">
                  <c:v>2004.5</c:v>
                </c:pt>
                <c:pt idx="83">
                  <c:v>2014</c:v>
                </c:pt>
                <c:pt idx="84">
                  <c:v>2038</c:v>
                </c:pt>
                <c:pt idx="85">
                  <c:v>2040</c:v>
                </c:pt>
                <c:pt idx="86">
                  <c:v>2045.5</c:v>
                </c:pt>
                <c:pt idx="87">
                  <c:v>2047</c:v>
                </c:pt>
                <c:pt idx="88">
                  <c:v>2047.5</c:v>
                </c:pt>
                <c:pt idx="89">
                  <c:v>2052.5</c:v>
                </c:pt>
                <c:pt idx="90">
                  <c:v>2054.5</c:v>
                </c:pt>
                <c:pt idx="91">
                  <c:v>2056.5</c:v>
                </c:pt>
                <c:pt idx="92">
                  <c:v>2058.5</c:v>
                </c:pt>
                <c:pt idx="93">
                  <c:v>2060</c:v>
                </c:pt>
                <c:pt idx="94">
                  <c:v>2062</c:v>
                </c:pt>
                <c:pt idx="95">
                  <c:v>2064</c:v>
                </c:pt>
                <c:pt idx="96">
                  <c:v>2065.5</c:v>
                </c:pt>
                <c:pt idx="97">
                  <c:v>2066</c:v>
                </c:pt>
                <c:pt idx="98">
                  <c:v>2067.5</c:v>
                </c:pt>
                <c:pt idx="99">
                  <c:v>2077</c:v>
                </c:pt>
                <c:pt idx="100">
                  <c:v>2080.5</c:v>
                </c:pt>
                <c:pt idx="101">
                  <c:v>2084</c:v>
                </c:pt>
                <c:pt idx="102">
                  <c:v>2086</c:v>
                </c:pt>
                <c:pt idx="103">
                  <c:v>2088</c:v>
                </c:pt>
                <c:pt idx="104">
                  <c:v>2090</c:v>
                </c:pt>
                <c:pt idx="105">
                  <c:v>2093.5</c:v>
                </c:pt>
                <c:pt idx="106">
                  <c:v>2097</c:v>
                </c:pt>
                <c:pt idx="107">
                  <c:v>2099</c:v>
                </c:pt>
                <c:pt idx="108">
                  <c:v>2102.5</c:v>
                </c:pt>
                <c:pt idx="109">
                  <c:v>2147</c:v>
                </c:pt>
                <c:pt idx="110">
                  <c:v>2581</c:v>
                </c:pt>
                <c:pt idx="111">
                  <c:v>2588.5</c:v>
                </c:pt>
                <c:pt idx="112">
                  <c:v>2592</c:v>
                </c:pt>
                <c:pt idx="113">
                  <c:v>2594</c:v>
                </c:pt>
                <c:pt idx="114">
                  <c:v>2597.5</c:v>
                </c:pt>
                <c:pt idx="115">
                  <c:v>2601.5</c:v>
                </c:pt>
                <c:pt idx="116">
                  <c:v>2608.5</c:v>
                </c:pt>
                <c:pt idx="117">
                  <c:v>2610.5</c:v>
                </c:pt>
                <c:pt idx="118">
                  <c:v>2616</c:v>
                </c:pt>
                <c:pt idx="119">
                  <c:v>2621.5</c:v>
                </c:pt>
                <c:pt idx="120">
                  <c:v>2655</c:v>
                </c:pt>
                <c:pt idx="121">
                  <c:v>2656.5</c:v>
                </c:pt>
                <c:pt idx="122">
                  <c:v>2658.5</c:v>
                </c:pt>
                <c:pt idx="123">
                  <c:v>2669.5</c:v>
                </c:pt>
                <c:pt idx="124">
                  <c:v>2682.5</c:v>
                </c:pt>
                <c:pt idx="125">
                  <c:v>2684.5</c:v>
                </c:pt>
                <c:pt idx="126">
                  <c:v>2686</c:v>
                </c:pt>
                <c:pt idx="127">
                  <c:v>2688</c:v>
                </c:pt>
                <c:pt idx="128">
                  <c:v>2689.5</c:v>
                </c:pt>
                <c:pt idx="129">
                  <c:v>2690</c:v>
                </c:pt>
                <c:pt idx="130">
                  <c:v>2693.5</c:v>
                </c:pt>
                <c:pt idx="131">
                  <c:v>2695.5</c:v>
                </c:pt>
                <c:pt idx="132">
                  <c:v>2697</c:v>
                </c:pt>
                <c:pt idx="133">
                  <c:v>2697.5</c:v>
                </c:pt>
                <c:pt idx="134">
                  <c:v>2699</c:v>
                </c:pt>
                <c:pt idx="135">
                  <c:v>2701</c:v>
                </c:pt>
                <c:pt idx="136">
                  <c:v>2706.5</c:v>
                </c:pt>
                <c:pt idx="137">
                  <c:v>2712</c:v>
                </c:pt>
                <c:pt idx="138">
                  <c:v>2715.5</c:v>
                </c:pt>
                <c:pt idx="139">
                  <c:v>2717.5</c:v>
                </c:pt>
                <c:pt idx="140">
                  <c:v>2719.5</c:v>
                </c:pt>
                <c:pt idx="141">
                  <c:v>2725</c:v>
                </c:pt>
                <c:pt idx="142">
                  <c:v>2734</c:v>
                </c:pt>
                <c:pt idx="143">
                  <c:v>2736</c:v>
                </c:pt>
                <c:pt idx="144">
                  <c:v>2738</c:v>
                </c:pt>
                <c:pt idx="145">
                  <c:v>2741.5</c:v>
                </c:pt>
                <c:pt idx="146">
                  <c:v>2743.5</c:v>
                </c:pt>
                <c:pt idx="147">
                  <c:v>2745</c:v>
                </c:pt>
                <c:pt idx="148">
                  <c:v>2747</c:v>
                </c:pt>
                <c:pt idx="149">
                  <c:v>2749</c:v>
                </c:pt>
                <c:pt idx="150">
                  <c:v>2756</c:v>
                </c:pt>
                <c:pt idx="151">
                  <c:v>2758</c:v>
                </c:pt>
                <c:pt idx="152">
                  <c:v>2760</c:v>
                </c:pt>
                <c:pt idx="153">
                  <c:v>2762</c:v>
                </c:pt>
                <c:pt idx="154">
                  <c:v>2763.5</c:v>
                </c:pt>
                <c:pt idx="155">
                  <c:v>2769</c:v>
                </c:pt>
                <c:pt idx="156">
                  <c:v>2771</c:v>
                </c:pt>
                <c:pt idx="157">
                  <c:v>2773</c:v>
                </c:pt>
                <c:pt idx="158">
                  <c:v>2784</c:v>
                </c:pt>
                <c:pt idx="159">
                  <c:v>2787.5</c:v>
                </c:pt>
                <c:pt idx="160">
                  <c:v>2789.5</c:v>
                </c:pt>
                <c:pt idx="161">
                  <c:v>2793</c:v>
                </c:pt>
                <c:pt idx="162">
                  <c:v>2795</c:v>
                </c:pt>
                <c:pt idx="163">
                  <c:v>2797</c:v>
                </c:pt>
                <c:pt idx="164">
                  <c:v>2800.5</c:v>
                </c:pt>
                <c:pt idx="165">
                  <c:v>2806</c:v>
                </c:pt>
                <c:pt idx="166">
                  <c:v>2810</c:v>
                </c:pt>
                <c:pt idx="167">
                  <c:v>2811.5</c:v>
                </c:pt>
                <c:pt idx="168">
                  <c:v>2826.5</c:v>
                </c:pt>
                <c:pt idx="169">
                  <c:v>2828.5</c:v>
                </c:pt>
                <c:pt idx="170">
                  <c:v>2834</c:v>
                </c:pt>
                <c:pt idx="171">
                  <c:v>2837.5</c:v>
                </c:pt>
                <c:pt idx="172">
                  <c:v>2839.5</c:v>
                </c:pt>
                <c:pt idx="173">
                  <c:v>3260</c:v>
                </c:pt>
                <c:pt idx="174">
                  <c:v>3262</c:v>
                </c:pt>
                <c:pt idx="175">
                  <c:v>3264</c:v>
                </c:pt>
                <c:pt idx="176">
                  <c:v>3267.5</c:v>
                </c:pt>
                <c:pt idx="177">
                  <c:v>3269.5</c:v>
                </c:pt>
                <c:pt idx="178">
                  <c:v>3273</c:v>
                </c:pt>
                <c:pt idx="179">
                  <c:v>3275</c:v>
                </c:pt>
                <c:pt idx="180">
                  <c:v>3278.5</c:v>
                </c:pt>
                <c:pt idx="181">
                  <c:v>3288</c:v>
                </c:pt>
                <c:pt idx="182">
                  <c:v>3289.5</c:v>
                </c:pt>
                <c:pt idx="183">
                  <c:v>3291.5</c:v>
                </c:pt>
                <c:pt idx="184">
                  <c:v>3299</c:v>
                </c:pt>
                <c:pt idx="185">
                  <c:v>3304.5</c:v>
                </c:pt>
                <c:pt idx="186">
                  <c:v>3310</c:v>
                </c:pt>
                <c:pt idx="187">
                  <c:v>3312</c:v>
                </c:pt>
                <c:pt idx="188">
                  <c:v>3313.5</c:v>
                </c:pt>
                <c:pt idx="189">
                  <c:v>3314</c:v>
                </c:pt>
                <c:pt idx="190">
                  <c:v>3315.5</c:v>
                </c:pt>
                <c:pt idx="191">
                  <c:v>3317.5</c:v>
                </c:pt>
                <c:pt idx="192">
                  <c:v>3328.5</c:v>
                </c:pt>
                <c:pt idx="193">
                  <c:v>3330.5</c:v>
                </c:pt>
                <c:pt idx="194">
                  <c:v>3343.5</c:v>
                </c:pt>
                <c:pt idx="195">
                  <c:v>3345</c:v>
                </c:pt>
                <c:pt idx="196">
                  <c:v>3345.5</c:v>
                </c:pt>
                <c:pt idx="197">
                  <c:v>3347</c:v>
                </c:pt>
                <c:pt idx="198">
                  <c:v>3349</c:v>
                </c:pt>
                <c:pt idx="199">
                  <c:v>3350.5</c:v>
                </c:pt>
                <c:pt idx="200">
                  <c:v>3351</c:v>
                </c:pt>
                <c:pt idx="201">
                  <c:v>3356</c:v>
                </c:pt>
                <c:pt idx="202">
                  <c:v>3356.5</c:v>
                </c:pt>
                <c:pt idx="203">
                  <c:v>3358</c:v>
                </c:pt>
                <c:pt idx="204">
                  <c:v>3360</c:v>
                </c:pt>
                <c:pt idx="205">
                  <c:v>3363.5</c:v>
                </c:pt>
                <c:pt idx="206">
                  <c:v>3365.5</c:v>
                </c:pt>
                <c:pt idx="207">
                  <c:v>3367.5</c:v>
                </c:pt>
                <c:pt idx="208">
                  <c:v>3369</c:v>
                </c:pt>
                <c:pt idx="209">
                  <c:v>3371</c:v>
                </c:pt>
                <c:pt idx="210">
                  <c:v>3373</c:v>
                </c:pt>
                <c:pt idx="211">
                  <c:v>3376.5</c:v>
                </c:pt>
                <c:pt idx="212">
                  <c:v>3378.5</c:v>
                </c:pt>
                <c:pt idx="213">
                  <c:v>3380.5</c:v>
                </c:pt>
                <c:pt idx="214">
                  <c:v>3391.5</c:v>
                </c:pt>
                <c:pt idx="215">
                  <c:v>3393</c:v>
                </c:pt>
                <c:pt idx="216">
                  <c:v>3395</c:v>
                </c:pt>
                <c:pt idx="217">
                  <c:v>3397</c:v>
                </c:pt>
                <c:pt idx="218">
                  <c:v>3398.5</c:v>
                </c:pt>
                <c:pt idx="219">
                  <c:v>3399</c:v>
                </c:pt>
                <c:pt idx="220">
                  <c:v>3408</c:v>
                </c:pt>
                <c:pt idx="221">
                  <c:v>3410</c:v>
                </c:pt>
                <c:pt idx="222">
                  <c:v>3411.5</c:v>
                </c:pt>
                <c:pt idx="223">
                  <c:v>3413.5</c:v>
                </c:pt>
                <c:pt idx="224">
                  <c:v>3426.5</c:v>
                </c:pt>
                <c:pt idx="225">
                  <c:v>3432</c:v>
                </c:pt>
                <c:pt idx="226">
                  <c:v>3434</c:v>
                </c:pt>
                <c:pt idx="227">
                  <c:v>3450.5</c:v>
                </c:pt>
                <c:pt idx="228">
                  <c:v>3452.5</c:v>
                </c:pt>
                <c:pt idx="229">
                  <c:v>3461.5</c:v>
                </c:pt>
                <c:pt idx="230">
                  <c:v>3467</c:v>
                </c:pt>
                <c:pt idx="231">
                  <c:v>3469</c:v>
                </c:pt>
                <c:pt idx="232">
                  <c:v>3472.5</c:v>
                </c:pt>
                <c:pt idx="233">
                  <c:v>3474.5</c:v>
                </c:pt>
                <c:pt idx="234">
                  <c:v>3476.5</c:v>
                </c:pt>
                <c:pt idx="235">
                  <c:v>3498.5</c:v>
                </c:pt>
                <c:pt idx="236">
                  <c:v>3517</c:v>
                </c:pt>
                <c:pt idx="237">
                  <c:v>3952.5</c:v>
                </c:pt>
                <c:pt idx="238">
                  <c:v>3954.5</c:v>
                </c:pt>
                <c:pt idx="239">
                  <c:v>3965.5</c:v>
                </c:pt>
                <c:pt idx="240">
                  <c:v>3967.5</c:v>
                </c:pt>
                <c:pt idx="241">
                  <c:v>3980.5</c:v>
                </c:pt>
                <c:pt idx="242">
                  <c:v>3982</c:v>
                </c:pt>
                <c:pt idx="243">
                  <c:v>3984</c:v>
                </c:pt>
                <c:pt idx="244">
                  <c:v>3986</c:v>
                </c:pt>
                <c:pt idx="245">
                  <c:v>4002.5</c:v>
                </c:pt>
                <c:pt idx="246">
                  <c:v>4006</c:v>
                </c:pt>
                <c:pt idx="247">
                  <c:v>4008</c:v>
                </c:pt>
                <c:pt idx="248">
                  <c:v>4010</c:v>
                </c:pt>
                <c:pt idx="249">
                  <c:v>4013.5</c:v>
                </c:pt>
                <c:pt idx="250">
                  <c:v>4021</c:v>
                </c:pt>
                <c:pt idx="251">
                  <c:v>4023</c:v>
                </c:pt>
                <c:pt idx="252">
                  <c:v>4026.5</c:v>
                </c:pt>
                <c:pt idx="253">
                  <c:v>4028.5</c:v>
                </c:pt>
                <c:pt idx="254">
                  <c:v>4030.5</c:v>
                </c:pt>
                <c:pt idx="255">
                  <c:v>4036</c:v>
                </c:pt>
                <c:pt idx="256">
                  <c:v>4037.5</c:v>
                </c:pt>
                <c:pt idx="257">
                  <c:v>4039.5</c:v>
                </c:pt>
                <c:pt idx="258">
                  <c:v>4041.5</c:v>
                </c:pt>
                <c:pt idx="259">
                  <c:v>4052.5</c:v>
                </c:pt>
                <c:pt idx="260">
                  <c:v>4054</c:v>
                </c:pt>
                <c:pt idx="261">
                  <c:v>4054.5</c:v>
                </c:pt>
                <c:pt idx="262">
                  <c:v>4056</c:v>
                </c:pt>
                <c:pt idx="263">
                  <c:v>4058</c:v>
                </c:pt>
                <c:pt idx="264">
                  <c:v>4060</c:v>
                </c:pt>
                <c:pt idx="265">
                  <c:v>4067</c:v>
                </c:pt>
                <c:pt idx="266">
                  <c:v>4069</c:v>
                </c:pt>
                <c:pt idx="267">
                  <c:v>4071</c:v>
                </c:pt>
                <c:pt idx="268">
                  <c:v>4073</c:v>
                </c:pt>
                <c:pt idx="269">
                  <c:v>4074.5</c:v>
                </c:pt>
                <c:pt idx="270">
                  <c:v>4076.5</c:v>
                </c:pt>
                <c:pt idx="271">
                  <c:v>4085.5</c:v>
                </c:pt>
                <c:pt idx="272">
                  <c:v>4087.5</c:v>
                </c:pt>
                <c:pt idx="273">
                  <c:v>4089.5</c:v>
                </c:pt>
                <c:pt idx="274">
                  <c:v>4091</c:v>
                </c:pt>
                <c:pt idx="275">
                  <c:v>4113.5</c:v>
                </c:pt>
                <c:pt idx="276">
                  <c:v>4115.5</c:v>
                </c:pt>
                <c:pt idx="277">
                  <c:v>4117</c:v>
                </c:pt>
                <c:pt idx="278">
                  <c:v>4119</c:v>
                </c:pt>
                <c:pt idx="279">
                  <c:v>4121</c:v>
                </c:pt>
                <c:pt idx="280">
                  <c:v>4128</c:v>
                </c:pt>
                <c:pt idx="281">
                  <c:v>4130</c:v>
                </c:pt>
                <c:pt idx="282">
                  <c:v>4132</c:v>
                </c:pt>
                <c:pt idx="283">
                  <c:v>4154</c:v>
                </c:pt>
                <c:pt idx="284">
                  <c:v>4159.5</c:v>
                </c:pt>
                <c:pt idx="285">
                  <c:v>4167</c:v>
                </c:pt>
                <c:pt idx="286">
                  <c:v>4170.5</c:v>
                </c:pt>
                <c:pt idx="287">
                  <c:v>4172.5</c:v>
                </c:pt>
                <c:pt idx="288">
                  <c:v>4174.5</c:v>
                </c:pt>
                <c:pt idx="289">
                  <c:v>4178</c:v>
                </c:pt>
                <c:pt idx="290">
                  <c:v>4180</c:v>
                </c:pt>
                <c:pt idx="291">
                  <c:v>4182</c:v>
                </c:pt>
                <c:pt idx="292">
                  <c:v>4183.5</c:v>
                </c:pt>
                <c:pt idx="293">
                  <c:v>4185.5</c:v>
                </c:pt>
                <c:pt idx="294">
                  <c:v>4206</c:v>
                </c:pt>
                <c:pt idx="295">
                  <c:v>4207.5</c:v>
                </c:pt>
                <c:pt idx="296">
                  <c:v>4215</c:v>
                </c:pt>
                <c:pt idx="297">
                  <c:v>4220.5</c:v>
                </c:pt>
                <c:pt idx="298">
                  <c:v>4239</c:v>
                </c:pt>
                <c:pt idx="299">
                  <c:v>4241</c:v>
                </c:pt>
                <c:pt idx="300">
                  <c:v>4257.5</c:v>
                </c:pt>
                <c:pt idx="301">
                  <c:v>4259.5</c:v>
                </c:pt>
                <c:pt idx="302">
                  <c:v>4615.5</c:v>
                </c:pt>
                <c:pt idx="303">
                  <c:v>4641.5</c:v>
                </c:pt>
                <c:pt idx="304">
                  <c:v>4645</c:v>
                </c:pt>
                <c:pt idx="305">
                  <c:v>4647</c:v>
                </c:pt>
                <c:pt idx="306">
                  <c:v>4663.5</c:v>
                </c:pt>
                <c:pt idx="307">
                  <c:v>4676.5</c:v>
                </c:pt>
                <c:pt idx="308">
                  <c:v>4687.5</c:v>
                </c:pt>
                <c:pt idx="309">
                  <c:v>4695</c:v>
                </c:pt>
                <c:pt idx="310">
                  <c:v>4709.5</c:v>
                </c:pt>
                <c:pt idx="311">
                  <c:v>4722.5</c:v>
                </c:pt>
                <c:pt idx="312">
                  <c:v>4726.5</c:v>
                </c:pt>
                <c:pt idx="313">
                  <c:v>4728.5</c:v>
                </c:pt>
                <c:pt idx="314">
                  <c:v>4730</c:v>
                </c:pt>
                <c:pt idx="315">
                  <c:v>4733.5</c:v>
                </c:pt>
                <c:pt idx="316">
                  <c:v>4737.5</c:v>
                </c:pt>
                <c:pt idx="317">
                  <c:v>4741</c:v>
                </c:pt>
                <c:pt idx="318">
                  <c:v>4763.5</c:v>
                </c:pt>
                <c:pt idx="319">
                  <c:v>4765</c:v>
                </c:pt>
                <c:pt idx="320">
                  <c:v>4767</c:v>
                </c:pt>
                <c:pt idx="321">
                  <c:v>4776</c:v>
                </c:pt>
                <c:pt idx="322">
                  <c:v>4778</c:v>
                </c:pt>
                <c:pt idx="323">
                  <c:v>4830</c:v>
                </c:pt>
                <c:pt idx="324">
                  <c:v>4833.5</c:v>
                </c:pt>
                <c:pt idx="325">
                  <c:v>4835.5</c:v>
                </c:pt>
                <c:pt idx="326">
                  <c:v>4839</c:v>
                </c:pt>
                <c:pt idx="327">
                  <c:v>4841</c:v>
                </c:pt>
                <c:pt idx="328">
                  <c:v>4848.5</c:v>
                </c:pt>
                <c:pt idx="329">
                  <c:v>4865</c:v>
                </c:pt>
                <c:pt idx="330">
                  <c:v>4878</c:v>
                </c:pt>
                <c:pt idx="331">
                  <c:v>4883.5</c:v>
                </c:pt>
                <c:pt idx="332">
                  <c:v>4902</c:v>
                </c:pt>
                <c:pt idx="333">
                  <c:v>5364.5</c:v>
                </c:pt>
                <c:pt idx="334">
                  <c:v>6031</c:v>
                </c:pt>
                <c:pt idx="335">
                  <c:v>6625.5</c:v>
                </c:pt>
                <c:pt idx="336">
                  <c:v>6686.5</c:v>
                </c:pt>
                <c:pt idx="337">
                  <c:v>6760.5</c:v>
                </c:pt>
                <c:pt idx="338">
                  <c:v>6837</c:v>
                </c:pt>
                <c:pt idx="339">
                  <c:v>7371.5</c:v>
                </c:pt>
                <c:pt idx="340">
                  <c:v>7371.5</c:v>
                </c:pt>
                <c:pt idx="341">
                  <c:v>7371.5</c:v>
                </c:pt>
                <c:pt idx="342">
                  <c:v>7456.5</c:v>
                </c:pt>
                <c:pt idx="343">
                  <c:v>7456.5</c:v>
                </c:pt>
                <c:pt idx="344">
                  <c:v>7456.5</c:v>
                </c:pt>
                <c:pt idx="345">
                  <c:v>8658.5</c:v>
                </c:pt>
                <c:pt idx="346">
                  <c:v>8658.5</c:v>
                </c:pt>
                <c:pt idx="347">
                  <c:v>8658.5</c:v>
                </c:pt>
                <c:pt idx="348">
                  <c:v>9367.5</c:v>
                </c:pt>
                <c:pt idx="349">
                  <c:v>9367.5</c:v>
                </c:pt>
                <c:pt idx="350">
                  <c:v>9367.5</c:v>
                </c:pt>
                <c:pt idx="351">
                  <c:v>9428</c:v>
                </c:pt>
                <c:pt idx="352">
                  <c:v>9428.5</c:v>
                </c:pt>
                <c:pt idx="353">
                  <c:v>9442</c:v>
                </c:pt>
                <c:pt idx="354">
                  <c:v>9442.5</c:v>
                </c:pt>
                <c:pt idx="355">
                  <c:v>9466</c:v>
                </c:pt>
                <c:pt idx="356">
                  <c:v>9466.5</c:v>
                </c:pt>
                <c:pt idx="357">
                  <c:v>9493</c:v>
                </c:pt>
                <c:pt idx="358">
                  <c:v>9493</c:v>
                </c:pt>
                <c:pt idx="359">
                  <c:v>9493</c:v>
                </c:pt>
                <c:pt idx="360">
                  <c:v>9529</c:v>
                </c:pt>
                <c:pt idx="361">
                  <c:v>10034</c:v>
                </c:pt>
                <c:pt idx="362">
                  <c:v>10106</c:v>
                </c:pt>
                <c:pt idx="363">
                  <c:v>10106</c:v>
                </c:pt>
                <c:pt idx="364">
                  <c:v>10689.5</c:v>
                </c:pt>
                <c:pt idx="365">
                  <c:v>10689.5</c:v>
                </c:pt>
              </c:numCache>
            </c:numRef>
          </c:xVal>
          <c:yVal>
            <c:numRef>
              <c:f>Active!$O$21:$O$3007</c:f>
              <c:numCache>
                <c:formatCode>General</c:formatCode>
                <c:ptCount val="2987"/>
                <c:pt idx="0">
                  <c:v>-1.8636531782888176E-2</c:v>
                </c:pt>
                <c:pt idx="1">
                  <c:v>4.5544122105474665E-3</c:v>
                </c:pt>
                <c:pt idx="2">
                  <c:v>4.5741972937837919E-3</c:v>
                </c:pt>
                <c:pt idx="3">
                  <c:v>4.5855030556331208E-3</c:v>
                </c:pt>
                <c:pt idx="4">
                  <c:v>4.6476847458044286E-3</c:v>
                </c:pt>
                <c:pt idx="5">
                  <c:v>7.6013150289415705E-3</c:v>
                </c:pt>
                <c:pt idx="6">
                  <c:v>7.6521909572635502E-3</c:v>
                </c:pt>
                <c:pt idx="7">
                  <c:v>7.7369841711335159E-3</c:v>
                </c:pt>
                <c:pt idx="8">
                  <c:v>7.7482899329828448E-3</c:v>
                </c:pt>
                <c:pt idx="9">
                  <c:v>7.7567692543698413E-3</c:v>
                </c:pt>
                <c:pt idx="10">
                  <c:v>7.8698268728631289E-3</c:v>
                </c:pt>
                <c:pt idx="11">
                  <c:v>7.8811326347124587E-3</c:v>
                </c:pt>
                <c:pt idx="12">
                  <c:v>7.8924383965617868E-3</c:v>
                </c:pt>
                <c:pt idx="13">
                  <c:v>7.9037441584111148E-3</c:v>
                </c:pt>
                <c:pt idx="14">
                  <c:v>7.9122234797981122E-3</c:v>
                </c:pt>
                <c:pt idx="15">
                  <c:v>7.9546200867330955E-3</c:v>
                </c:pt>
                <c:pt idx="16">
                  <c:v>7.9659258485824235E-3</c:v>
                </c:pt>
                <c:pt idx="17">
                  <c:v>7.9744051699694209E-3</c:v>
                </c:pt>
                <c:pt idx="18">
                  <c:v>7.9857109318187489E-3</c:v>
                </c:pt>
                <c:pt idx="19">
                  <c:v>7.997016693668077E-3</c:v>
                </c:pt>
                <c:pt idx="20">
                  <c:v>8.0083224555174068E-3</c:v>
                </c:pt>
                <c:pt idx="21">
                  <c:v>8.0168017769044024E-3</c:v>
                </c:pt>
                <c:pt idx="22">
                  <c:v>8.0281075387537322E-3</c:v>
                </c:pt>
                <c:pt idx="23">
                  <c:v>8.0789834670757111E-3</c:v>
                </c:pt>
                <c:pt idx="24">
                  <c:v>8.0902892289250392E-3</c:v>
                </c:pt>
                <c:pt idx="25">
                  <c:v>8.1750824427950057E-3</c:v>
                </c:pt>
                <c:pt idx="26">
                  <c:v>8.2259583711169863E-3</c:v>
                </c:pt>
                <c:pt idx="27">
                  <c:v>8.2372641329663144E-3</c:v>
                </c:pt>
                <c:pt idx="28">
                  <c:v>8.2570492162026381E-3</c:v>
                </c:pt>
                <c:pt idx="29">
                  <c:v>8.2796607399012977E-3</c:v>
                </c:pt>
                <c:pt idx="30">
                  <c:v>8.3418424300726046E-3</c:v>
                </c:pt>
                <c:pt idx="31">
                  <c:v>8.350321751459602E-3</c:v>
                </c:pt>
                <c:pt idx="32">
                  <c:v>8.36162751330893E-3</c:v>
                </c:pt>
                <c:pt idx="33">
                  <c:v>8.4775115722645501E-3</c:v>
                </c:pt>
                <c:pt idx="34">
                  <c:v>8.4859908936515474E-3</c:v>
                </c:pt>
                <c:pt idx="35">
                  <c:v>8.4888173341138781E-3</c:v>
                </c:pt>
                <c:pt idx="36">
                  <c:v>8.4972966555008755E-3</c:v>
                </c:pt>
                <c:pt idx="37">
                  <c:v>8.5086024173502035E-3</c:v>
                </c:pt>
                <c:pt idx="38">
                  <c:v>8.5312139410488631E-3</c:v>
                </c:pt>
                <c:pt idx="39">
                  <c:v>8.5396932624358587E-3</c:v>
                </c:pt>
                <c:pt idx="40">
                  <c:v>8.5509990242851868E-3</c:v>
                </c:pt>
                <c:pt idx="41">
                  <c:v>8.5594783456721842E-3</c:v>
                </c:pt>
                <c:pt idx="42">
                  <c:v>8.5707841075215122E-3</c:v>
                </c:pt>
                <c:pt idx="43">
                  <c:v>8.6244864763058236E-3</c:v>
                </c:pt>
                <c:pt idx="44">
                  <c:v>8.6329657976928209E-3</c:v>
                </c:pt>
                <c:pt idx="45">
                  <c:v>8.644271559542149E-3</c:v>
                </c:pt>
                <c:pt idx="46">
                  <c:v>8.6555773213914788E-3</c:v>
                </c:pt>
                <c:pt idx="47">
                  <c:v>8.6640566427784744E-3</c:v>
                </c:pt>
                <c:pt idx="48">
                  <c:v>8.6668830832408068E-3</c:v>
                </c:pt>
                <c:pt idx="49">
                  <c:v>8.6753624046278042E-3</c:v>
                </c:pt>
                <c:pt idx="50">
                  <c:v>8.6866681664771322E-3</c:v>
                </c:pt>
                <c:pt idx="51">
                  <c:v>8.760155618497769E-3</c:v>
                </c:pt>
                <c:pt idx="52">
                  <c:v>8.7799407017340944E-3</c:v>
                </c:pt>
                <c:pt idx="53">
                  <c:v>9.0314939028816599E-3</c:v>
                </c:pt>
                <c:pt idx="54">
                  <c:v>9.0936755930529686E-3</c:v>
                </c:pt>
                <c:pt idx="55">
                  <c:v>1.1524414390658655E-2</c:v>
                </c:pt>
                <c:pt idx="56">
                  <c:v>1.1589422521292294E-2</c:v>
                </c:pt>
                <c:pt idx="57">
                  <c:v>1.160920760452862E-2</c:v>
                </c:pt>
                <c:pt idx="58">
                  <c:v>1.1640298449614275E-2</c:v>
                </c:pt>
                <c:pt idx="59">
                  <c:v>1.1651604211463603E-2</c:v>
                </c:pt>
                <c:pt idx="60">
                  <c:v>1.1671389294699928E-2</c:v>
                </c:pt>
                <c:pt idx="61">
                  <c:v>1.1682695056549256E-2</c:v>
                </c:pt>
                <c:pt idx="62">
                  <c:v>1.1713785901634912E-2</c:v>
                </c:pt>
                <c:pt idx="63">
                  <c:v>1.1733570984871237E-2</c:v>
                </c:pt>
                <c:pt idx="64">
                  <c:v>1.1756182508569895E-2</c:v>
                </c:pt>
                <c:pt idx="65">
                  <c:v>1.1764661829956891E-2</c:v>
                </c:pt>
                <c:pt idx="66">
                  <c:v>1.177596759180622E-2</c:v>
                </c:pt>
                <c:pt idx="67">
                  <c:v>1.1787273353655548E-2</c:v>
                </c:pt>
                <c:pt idx="68">
                  <c:v>1.1880545888912511E-2</c:v>
                </c:pt>
                <c:pt idx="69">
                  <c:v>1.1891851650761839E-2</c:v>
                </c:pt>
                <c:pt idx="70">
                  <c:v>1.1900330972148836E-2</c:v>
                </c:pt>
                <c:pt idx="71">
                  <c:v>1.1911636733998164E-2</c:v>
                </c:pt>
                <c:pt idx="72">
                  <c:v>1.1920116055385161E-2</c:v>
                </c:pt>
                <c:pt idx="73">
                  <c:v>1.1922942495847494E-2</c:v>
                </c:pt>
                <c:pt idx="74">
                  <c:v>1.1942727579083819E-2</c:v>
                </c:pt>
                <c:pt idx="75">
                  <c:v>1.1954033340933147E-2</c:v>
                </c:pt>
                <c:pt idx="76">
                  <c:v>1.1973818424169473E-2</c:v>
                </c:pt>
                <c:pt idx="77">
                  <c:v>1.1985124186018803E-2</c:v>
                </c:pt>
                <c:pt idx="78">
                  <c:v>1.1993603507405798E-2</c:v>
                </c:pt>
                <c:pt idx="79">
                  <c:v>1.2004909269255128E-2</c:v>
                </c:pt>
                <c:pt idx="80">
                  <c:v>1.2016215031104456E-2</c:v>
                </c:pt>
                <c:pt idx="81">
                  <c:v>1.2036000114340781E-2</c:v>
                </c:pt>
                <c:pt idx="82">
                  <c:v>1.2055785197577107E-2</c:v>
                </c:pt>
                <c:pt idx="83">
                  <c:v>1.2109487566361418E-2</c:v>
                </c:pt>
                <c:pt idx="84">
                  <c:v>1.2245156708553364E-2</c:v>
                </c:pt>
                <c:pt idx="85">
                  <c:v>1.2256462470402692E-2</c:v>
                </c:pt>
                <c:pt idx="86">
                  <c:v>1.2287553315488347E-2</c:v>
                </c:pt>
                <c:pt idx="87">
                  <c:v>1.2296032636875343E-2</c:v>
                </c:pt>
                <c:pt idx="88">
                  <c:v>1.2298859077337675E-2</c:v>
                </c:pt>
                <c:pt idx="89">
                  <c:v>1.2327123481960998E-2</c:v>
                </c:pt>
                <c:pt idx="90">
                  <c:v>1.2338429243810326E-2</c:v>
                </c:pt>
                <c:pt idx="91">
                  <c:v>1.2349735005659654E-2</c:v>
                </c:pt>
                <c:pt idx="92">
                  <c:v>1.2361040767508984E-2</c:v>
                </c:pt>
                <c:pt idx="93">
                  <c:v>1.2369520088895979E-2</c:v>
                </c:pt>
                <c:pt idx="94">
                  <c:v>1.2380825850745309E-2</c:v>
                </c:pt>
                <c:pt idx="95">
                  <c:v>1.2392131612594637E-2</c:v>
                </c:pt>
                <c:pt idx="96">
                  <c:v>1.2400610933981634E-2</c:v>
                </c:pt>
                <c:pt idx="97">
                  <c:v>1.2403437374443967E-2</c:v>
                </c:pt>
                <c:pt idx="98">
                  <c:v>1.2411916695830963E-2</c:v>
                </c:pt>
                <c:pt idx="99">
                  <c:v>1.2465619064615274E-2</c:v>
                </c:pt>
                <c:pt idx="100">
                  <c:v>1.2485404147851599E-2</c:v>
                </c:pt>
                <c:pt idx="101">
                  <c:v>1.2505189231087925E-2</c:v>
                </c:pt>
                <c:pt idx="102">
                  <c:v>1.2516494992937255E-2</c:v>
                </c:pt>
                <c:pt idx="103">
                  <c:v>1.2527800754786583E-2</c:v>
                </c:pt>
                <c:pt idx="104">
                  <c:v>1.2539106516635912E-2</c:v>
                </c:pt>
                <c:pt idx="105">
                  <c:v>1.2558891599872238E-2</c:v>
                </c:pt>
                <c:pt idx="106">
                  <c:v>1.2578676683108563E-2</c:v>
                </c:pt>
                <c:pt idx="107">
                  <c:v>1.2589982444957891E-2</c:v>
                </c:pt>
                <c:pt idx="108">
                  <c:v>1.2609767528194217E-2</c:v>
                </c:pt>
                <c:pt idx="109">
                  <c:v>1.2861320729341782E-2</c:v>
                </c:pt>
                <c:pt idx="110">
                  <c:v>1.5314671050646125E-2</c:v>
                </c:pt>
                <c:pt idx="111">
                  <c:v>1.5357067657581108E-2</c:v>
                </c:pt>
                <c:pt idx="112">
                  <c:v>1.5376852740817433E-2</c:v>
                </c:pt>
                <c:pt idx="113">
                  <c:v>1.5388158502666761E-2</c:v>
                </c:pt>
                <c:pt idx="114">
                  <c:v>1.5407943585903087E-2</c:v>
                </c:pt>
                <c:pt idx="115">
                  <c:v>1.5430555109601745E-2</c:v>
                </c:pt>
                <c:pt idx="116">
                  <c:v>1.5470125276074395E-2</c:v>
                </c:pt>
                <c:pt idx="117">
                  <c:v>1.5481431037923725E-2</c:v>
                </c:pt>
                <c:pt idx="118">
                  <c:v>1.5512521883009379E-2</c:v>
                </c:pt>
                <c:pt idx="119">
                  <c:v>1.5543612728095032E-2</c:v>
                </c:pt>
                <c:pt idx="120">
                  <c:v>1.5732984239071289E-2</c:v>
                </c:pt>
                <c:pt idx="121">
                  <c:v>1.5741463560458288E-2</c:v>
                </c:pt>
                <c:pt idx="122">
                  <c:v>1.5752769322307614E-2</c:v>
                </c:pt>
                <c:pt idx="123">
                  <c:v>1.5814951012478921E-2</c:v>
                </c:pt>
                <c:pt idx="124">
                  <c:v>1.5888438464499562E-2</c:v>
                </c:pt>
                <c:pt idx="125">
                  <c:v>1.5899744226348891E-2</c:v>
                </c:pt>
                <c:pt idx="126">
                  <c:v>1.5908223547735884E-2</c:v>
                </c:pt>
                <c:pt idx="127">
                  <c:v>1.5919529309585213E-2</c:v>
                </c:pt>
                <c:pt idx="128">
                  <c:v>1.5928008630972212E-2</c:v>
                </c:pt>
                <c:pt idx="129">
                  <c:v>1.5930835071434543E-2</c:v>
                </c:pt>
                <c:pt idx="130">
                  <c:v>1.5950620154670869E-2</c:v>
                </c:pt>
                <c:pt idx="131">
                  <c:v>1.5961925916520195E-2</c:v>
                </c:pt>
                <c:pt idx="132">
                  <c:v>1.5970405237907194E-2</c:v>
                </c:pt>
                <c:pt idx="133">
                  <c:v>1.5973231678369525E-2</c:v>
                </c:pt>
                <c:pt idx="134">
                  <c:v>1.5981710999756524E-2</c:v>
                </c:pt>
                <c:pt idx="135">
                  <c:v>1.5993016761605854E-2</c:v>
                </c:pt>
                <c:pt idx="136">
                  <c:v>1.6024107606691505E-2</c:v>
                </c:pt>
                <c:pt idx="137">
                  <c:v>1.6055198451777161E-2</c:v>
                </c:pt>
                <c:pt idx="138">
                  <c:v>1.6074983535013486E-2</c:v>
                </c:pt>
                <c:pt idx="139">
                  <c:v>1.6086289296862816E-2</c:v>
                </c:pt>
                <c:pt idx="140">
                  <c:v>1.6097595058712142E-2</c:v>
                </c:pt>
                <c:pt idx="141">
                  <c:v>1.6128685903797797E-2</c:v>
                </c:pt>
                <c:pt idx="142">
                  <c:v>1.6179561832119778E-2</c:v>
                </c:pt>
                <c:pt idx="143">
                  <c:v>1.6190867593969104E-2</c:v>
                </c:pt>
                <c:pt idx="144">
                  <c:v>1.6202173355818434E-2</c:v>
                </c:pt>
                <c:pt idx="145">
                  <c:v>1.6221958439054759E-2</c:v>
                </c:pt>
                <c:pt idx="146">
                  <c:v>1.6233264200904089E-2</c:v>
                </c:pt>
                <c:pt idx="147">
                  <c:v>1.6241743522291085E-2</c:v>
                </c:pt>
                <c:pt idx="148">
                  <c:v>1.6253049284140411E-2</c:v>
                </c:pt>
                <c:pt idx="149">
                  <c:v>1.6264355045989741E-2</c:v>
                </c:pt>
                <c:pt idx="150">
                  <c:v>1.6303925212462392E-2</c:v>
                </c:pt>
                <c:pt idx="151">
                  <c:v>1.6315230974311722E-2</c:v>
                </c:pt>
                <c:pt idx="152">
                  <c:v>1.6326536736161051E-2</c:v>
                </c:pt>
                <c:pt idx="153">
                  <c:v>1.6337842498010381E-2</c:v>
                </c:pt>
                <c:pt idx="154">
                  <c:v>1.6346321819397373E-2</c:v>
                </c:pt>
                <c:pt idx="155">
                  <c:v>1.6377412664483029E-2</c:v>
                </c:pt>
                <c:pt idx="156">
                  <c:v>1.6388718426332358E-2</c:v>
                </c:pt>
                <c:pt idx="157">
                  <c:v>1.6400024188181688E-2</c:v>
                </c:pt>
                <c:pt idx="158">
                  <c:v>1.6462205878352995E-2</c:v>
                </c:pt>
                <c:pt idx="159">
                  <c:v>1.6481990961589321E-2</c:v>
                </c:pt>
                <c:pt idx="160">
                  <c:v>1.649329672343865E-2</c:v>
                </c:pt>
                <c:pt idx="161">
                  <c:v>1.6513081806674976E-2</c:v>
                </c:pt>
                <c:pt idx="162">
                  <c:v>1.6524387568524302E-2</c:v>
                </c:pt>
                <c:pt idx="163">
                  <c:v>1.6535693330373632E-2</c:v>
                </c:pt>
                <c:pt idx="164">
                  <c:v>1.6555478413609957E-2</c:v>
                </c:pt>
                <c:pt idx="165">
                  <c:v>1.6586569258695612E-2</c:v>
                </c:pt>
                <c:pt idx="166">
                  <c:v>1.6609180782394269E-2</c:v>
                </c:pt>
                <c:pt idx="167">
                  <c:v>1.6617660103781268E-2</c:v>
                </c:pt>
                <c:pt idx="168">
                  <c:v>1.6702453317651231E-2</c:v>
                </c:pt>
                <c:pt idx="169">
                  <c:v>1.6713759079500561E-2</c:v>
                </c:pt>
                <c:pt idx="170">
                  <c:v>1.6744849924586216E-2</c:v>
                </c:pt>
                <c:pt idx="171">
                  <c:v>1.6764635007822541E-2</c:v>
                </c:pt>
                <c:pt idx="172">
                  <c:v>1.6775940769671868E-2</c:v>
                </c:pt>
                <c:pt idx="173">
                  <c:v>1.9152977198493244E-2</c:v>
                </c:pt>
                <c:pt idx="174">
                  <c:v>1.9164282960342571E-2</c:v>
                </c:pt>
                <c:pt idx="175">
                  <c:v>1.91755887221919E-2</c:v>
                </c:pt>
                <c:pt idx="176">
                  <c:v>1.9195373805428226E-2</c:v>
                </c:pt>
                <c:pt idx="177">
                  <c:v>1.9206679567277556E-2</c:v>
                </c:pt>
                <c:pt idx="178">
                  <c:v>1.9226464650513881E-2</c:v>
                </c:pt>
                <c:pt idx="179">
                  <c:v>1.9237770412363207E-2</c:v>
                </c:pt>
                <c:pt idx="180">
                  <c:v>1.9257555495599533E-2</c:v>
                </c:pt>
                <c:pt idx="181">
                  <c:v>1.9311257864383848E-2</c:v>
                </c:pt>
                <c:pt idx="182">
                  <c:v>1.9319737185770843E-2</c:v>
                </c:pt>
                <c:pt idx="183">
                  <c:v>1.9331042947620173E-2</c:v>
                </c:pt>
                <c:pt idx="184">
                  <c:v>1.9373439554555155E-2</c:v>
                </c:pt>
                <c:pt idx="185">
                  <c:v>1.940453039964081E-2</c:v>
                </c:pt>
                <c:pt idx="186">
                  <c:v>1.9435621244726461E-2</c:v>
                </c:pt>
                <c:pt idx="187">
                  <c:v>1.9446927006575791E-2</c:v>
                </c:pt>
                <c:pt idx="188">
                  <c:v>1.9455406327962787E-2</c:v>
                </c:pt>
                <c:pt idx="189">
                  <c:v>1.9458232768425121E-2</c:v>
                </c:pt>
                <c:pt idx="190">
                  <c:v>1.9466712089812117E-2</c:v>
                </c:pt>
                <c:pt idx="191">
                  <c:v>1.9478017851661446E-2</c:v>
                </c:pt>
                <c:pt idx="192">
                  <c:v>1.9540199541832753E-2</c:v>
                </c:pt>
                <c:pt idx="193">
                  <c:v>1.9551505303682083E-2</c:v>
                </c:pt>
                <c:pt idx="194">
                  <c:v>1.962499275570272E-2</c:v>
                </c:pt>
                <c:pt idx="195">
                  <c:v>1.9633472077089716E-2</c:v>
                </c:pt>
                <c:pt idx="196">
                  <c:v>1.963629851755205E-2</c:v>
                </c:pt>
                <c:pt idx="197">
                  <c:v>1.9644777838939045E-2</c:v>
                </c:pt>
                <c:pt idx="198">
                  <c:v>1.9656083600788375E-2</c:v>
                </c:pt>
                <c:pt idx="199">
                  <c:v>1.9664562922175371E-2</c:v>
                </c:pt>
                <c:pt idx="200">
                  <c:v>1.9667389362637702E-2</c:v>
                </c:pt>
                <c:pt idx="201">
                  <c:v>1.9695653767261023E-2</c:v>
                </c:pt>
                <c:pt idx="202">
                  <c:v>1.9698480207723357E-2</c:v>
                </c:pt>
                <c:pt idx="203">
                  <c:v>1.9706959529110352E-2</c:v>
                </c:pt>
                <c:pt idx="204">
                  <c:v>1.9718265290959682E-2</c:v>
                </c:pt>
                <c:pt idx="205">
                  <c:v>1.9738050374196008E-2</c:v>
                </c:pt>
                <c:pt idx="206">
                  <c:v>1.9749356136045337E-2</c:v>
                </c:pt>
                <c:pt idx="207">
                  <c:v>1.9760661897894664E-2</c:v>
                </c:pt>
                <c:pt idx="208">
                  <c:v>1.9769141219281663E-2</c:v>
                </c:pt>
                <c:pt idx="209">
                  <c:v>1.9780446981130989E-2</c:v>
                </c:pt>
                <c:pt idx="210">
                  <c:v>1.9791752742980319E-2</c:v>
                </c:pt>
                <c:pt idx="211">
                  <c:v>1.9811537826216644E-2</c:v>
                </c:pt>
                <c:pt idx="212">
                  <c:v>1.9822843588065974E-2</c:v>
                </c:pt>
                <c:pt idx="213">
                  <c:v>1.98341493499153E-2</c:v>
                </c:pt>
                <c:pt idx="214">
                  <c:v>1.9896331040086611E-2</c:v>
                </c:pt>
                <c:pt idx="215">
                  <c:v>1.9904810361473606E-2</c:v>
                </c:pt>
                <c:pt idx="216">
                  <c:v>1.9916116123322936E-2</c:v>
                </c:pt>
                <c:pt idx="217">
                  <c:v>1.9927421885172263E-2</c:v>
                </c:pt>
                <c:pt idx="218">
                  <c:v>1.9935901206559262E-2</c:v>
                </c:pt>
                <c:pt idx="219">
                  <c:v>1.9938727647021592E-2</c:v>
                </c:pt>
                <c:pt idx="220">
                  <c:v>1.9989603575343573E-2</c:v>
                </c:pt>
                <c:pt idx="221">
                  <c:v>2.0000909337192899E-2</c:v>
                </c:pt>
                <c:pt idx="222">
                  <c:v>2.0009388658579898E-2</c:v>
                </c:pt>
                <c:pt idx="223">
                  <c:v>2.0020694420429225E-2</c:v>
                </c:pt>
                <c:pt idx="224">
                  <c:v>2.0094181872449865E-2</c:v>
                </c:pt>
                <c:pt idx="225">
                  <c:v>2.0125272717535517E-2</c:v>
                </c:pt>
                <c:pt idx="226">
                  <c:v>2.0136578479384847E-2</c:v>
                </c:pt>
                <c:pt idx="227">
                  <c:v>2.0229851014641809E-2</c:v>
                </c:pt>
                <c:pt idx="228">
                  <c:v>2.0241156776491138E-2</c:v>
                </c:pt>
                <c:pt idx="229">
                  <c:v>2.0292032704813116E-2</c:v>
                </c:pt>
                <c:pt idx="230">
                  <c:v>2.0323123549898771E-2</c:v>
                </c:pt>
                <c:pt idx="231">
                  <c:v>2.0334429311748101E-2</c:v>
                </c:pt>
                <c:pt idx="232">
                  <c:v>2.0354214394984426E-2</c:v>
                </c:pt>
                <c:pt idx="233">
                  <c:v>2.0365520156833752E-2</c:v>
                </c:pt>
                <c:pt idx="234">
                  <c:v>2.0376825918683082E-2</c:v>
                </c:pt>
                <c:pt idx="235">
                  <c:v>2.05011892990257E-2</c:v>
                </c:pt>
                <c:pt idx="236">
                  <c:v>2.0605767596131992E-2</c:v>
                </c:pt>
                <c:pt idx="237">
                  <c:v>2.3067597238823331E-2</c:v>
                </c:pt>
                <c:pt idx="238">
                  <c:v>2.3078903000672658E-2</c:v>
                </c:pt>
                <c:pt idx="239">
                  <c:v>2.3141084690843968E-2</c:v>
                </c:pt>
                <c:pt idx="240">
                  <c:v>2.3152390452693298E-2</c:v>
                </c:pt>
                <c:pt idx="241">
                  <c:v>2.3225877904713935E-2</c:v>
                </c:pt>
                <c:pt idx="242">
                  <c:v>2.323435722610093E-2</c:v>
                </c:pt>
                <c:pt idx="243">
                  <c:v>2.324566298795026E-2</c:v>
                </c:pt>
                <c:pt idx="244">
                  <c:v>2.3256968749799586E-2</c:v>
                </c:pt>
                <c:pt idx="245">
                  <c:v>2.3350241285056549E-2</c:v>
                </c:pt>
                <c:pt idx="246">
                  <c:v>2.3370026368292874E-2</c:v>
                </c:pt>
                <c:pt idx="247">
                  <c:v>2.3381332130142204E-2</c:v>
                </c:pt>
                <c:pt idx="248">
                  <c:v>2.3392637891991534E-2</c:v>
                </c:pt>
                <c:pt idx="249">
                  <c:v>2.3412422975227859E-2</c:v>
                </c:pt>
                <c:pt idx="250">
                  <c:v>2.3454819582162841E-2</c:v>
                </c:pt>
                <c:pt idx="251">
                  <c:v>2.346612534401217E-2</c:v>
                </c:pt>
                <c:pt idx="252">
                  <c:v>2.3485910427248496E-2</c:v>
                </c:pt>
                <c:pt idx="253">
                  <c:v>2.3497216189097822E-2</c:v>
                </c:pt>
                <c:pt idx="254">
                  <c:v>2.3508521950947152E-2</c:v>
                </c:pt>
                <c:pt idx="255">
                  <c:v>2.3539612796032807E-2</c:v>
                </c:pt>
                <c:pt idx="256">
                  <c:v>2.3548092117419803E-2</c:v>
                </c:pt>
                <c:pt idx="257">
                  <c:v>2.3559397879269132E-2</c:v>
                </c:pt>
                <c:pt idx="258">
                  <c:v>2.3570703641118462E-2</c:v>
                </c:pt>
                <c:pt idx="259">
                  <c:v>2.3632885331289769E-2</c:v>
                </c:pt>
                <c:pt idx="260">
                  <c:v>2.3641364652676765E-2</c:v>
                </c:pt>
                <c:pt idx="261">
                  <c:v>2.3644191093139099E-2</c:v>
                </c:pt>
                <c:pt idx="262">
                  <c:v>2.3652670414526095E-2</c:v>
                </c:pt>
                <c:pt idx="263">
                  <c:v>2.3663976176375424E-2</c:v>
                </c:pt>
                <c:pt idx="264">
                  <c:v>2.3675281938224751E-2</c:v>
                </c:pt>
                <c:pt idx="265">
                  <c:v>2.3714852104697402E-2</c:v>
                </c:pt>
                <c:pt idx="266">
                  <c:v>2.3726157866546731E-2</c:v>
                </c:pt>
                <c:pt idx="267">
                  <c:v>2.3737463628396061E-2</c:v>
                </c:pt>
                <c:pt idx="268">
                  <c:v>2.3748769390245388E-2</c:v>
                </c:pt>
                <c:pt idx="269">
                  <c:v>2.3757248711632387E-2</c:v>
                </c:pt>
                <c:pt idx="270">
                  <c:v>2.3768554473481713E-2</c:v>
                </c:pt>
                <c:pt idx="271">
                  <c:v>2.3819430401803694E-2</c:v>
                </c:pt>
                <c:pt idx="272">
                  <c:v>2.3830736163653023E-2</c:v>
                </c:pt>
                <c:pt idx="273">
                  <c:v>2.384204192550235E-2</c:v>
                </c:pt>
                <c:pt idx="274">
                  <c:v>2.3850521246889349E-2</c:v>
                </c:pt>
                <c:pt idx="275">
                  <c:v>2.3977711067694297E-2</c:v>
                </c:pt>
                <c:pt idx="276">
                  <c:v>2.3989016829543627E-2</c:v>
                </c:pt>
                <c:pt idx="277">
                  <c:v>2.3997496150930622E-2</c:v>
                </c:pt>
                <c:pt idx="278">
                  <c:v>2.4008801912779952E-2</c:v>
                </c:pt>
                <c:pt idx="279">
                  <c:v>2.4020107674629278E-2</c:v>
                </c:pt>
                <c:pt idx="280">
                  <c:v>2.4059677841101929E-2</c:v>
                </c:pt>
                <c:pt idx="281">
                  <c:v>2.4070983602951259E-2</c:v>
                </c:pt>
                <c:pt idx="282">
                  <c:v>2.4082289364800589E-2</c:v>
                </c:pt>
                <c:pt idx="283">
                  <c:v>2.4206652745143203E-2</c:v>
                </c:pt>
                <c:pt idx="284">
                  <c:v>2.4237743590228858E-2</c:v>
                </c:pt>
                <c:pt idx="285">
                  <c:v>2.4280140197163839E-2</c:v>
                </c:pt>
                <c:pt idx="286">
                  <c:v>2.4299925280400165E-2</c:v>
                </c:pt>
                <c:pt idx="287">
                  <c:v>2.4311231042249495E-2</c:v>
                </c:pt>
                <c:pt idx="288">
                  <c:v>2.4322536804098824E-2</c:v>
                </c:pt>
                <c:pt idx="289">
                  <c:v>2.434232188733515E-2</c:v>
                </c:pt>
                <c:pt idx="290">
                  <c:v>2.435362764918448E-2</c:v>
                </c:pt>
                <c:pt idx="291">
                  <c:v>2.4364933411033806E-2</c:v>
                </c:pt>
                <c:pt idx="292">
                  <c:v>2.4373412732420805E-2</c:v>
                </c:pt>
                <c:pt idx="293">
                  <c:v>2.4384718494270131E-2</c:v>
                </c:pt>
                <c:pt idx="294">
                  <c:v>2.4500602553225753E-2</c:v>
                </c:pt>
                <c:pt idx="295">
                  <c:v>2.4509081874612749E-2</c:v>
                </c:pt>
                <c:pt idx="296">
                  <c:v>2.455147848154773E-2</c:v>
                </c:pt>
                <c:pt idx="297">
                  <c:v>2.4582569326633386E-2</c:v>
                </c:pt>
                <c:pt idx="298">
                  <c:v>2.4687147623739678E-2</c:v>
                </c:pt>
                <c:pt idx="299">
                  <c:v>2.4698453385589007E-2</c:v>
                </c:pt>
                <c:pt idx="300">
                  <c:v>2.4791725920845969E-2</c:v>
                </c:pt>
                <c:pt idx="301">
                  <c:v>2.4803031682695296E-2</c:v>
                </c:pt>
                <c:pt idx="302">
                  <c:v>2.681545729187582E-2</c:v>
                </c:pt>
                <c:pt idx="303">
                  <c:v>2.6962432195917093E-2</c:v>
                </c:pt>
                <c:pt idx="304">
                  <c:v>2.6982217279153418E-2</c:v>
                </c:pt>
                <c:pt idx="305">
                  <c:v>2.6993523041002745E-2</c:v>
                </c:pt>
                <c:pt idx="306">
                  <c:v>2.708679557625971E-2</c:v>
                </c:pt>
                <c:pt idx="307">
                  <c:v>2.7160283028280347E-2</c:v>
                </c:pt>
                <c:pt idx="308">
                  <c:v>2.7222464718451654E-2</c:v>
                </c:pt>
                <c:pt idx="309">
                  <c:v>2.7264861325386636E-2</c:v>
                </c:pt>
                <c:pt idx="310">
                  <c:v>2.7346828098794271E-2</c:v>
                </c:pt>
                <c:pt idx="311">
                  <c:v>2.7420315550814908E-2</c:v>
                </c:pt>
                <c:pt idx="312">
                  <c:v>2.7442927074513564E-2</c:v>
                </c:pt>
                <c:pt idx="313">
                  <c:v>2.7454232836362894E-2</c:v>
                </c:pt>
                <c:pt idx="314">
                  <c:v>2.746271215774989E-2</c:v>
                </c:pt>
                <c:pt idx="315">
                  <c:v>2.7482497240986215E-2</c:v>
                </c:pt>
                <c:pt idx="316">
                  <c:v>2.7505108764684875E-2</c:v>
                </c:pt>
                <c:pt idx="317">
                  <c:v>2.75248938479212E-2</c:v>
                </c:pt>
                <c:pt idx="318">
                  <c:v>2.7652083668726148E-2</c:v>
                </c:pt>
                <c:pt idx="319">
                  <c:v>2.7660562990113144E-2</c:v>
                </c:pt>
                <c:pt idx="320">
                  <c:v>2.7671868751962474E-2</c:v>
                </c:pt>
                <c:pt idx="321">
                  <c:v>2.7722744680284451E-2</c:v>
                </c:pt>
                <c:pt idx="322">
                  <c:v>2.7734050442133781E-2</c:v>
                </c:pt>
                <c:pt idx="323">
                  <c:v>2.8028000250216328E-2</c:v>
                </c:pt>
                <c:pt idx="324">
                  <c:v>2.8047785333452653E-2</c:v>
                </c:pt>
                <c:pt idx="325">
                  <c:v>2.8059091095301983E-2</c:v>
                </c:pt>
                <c:pt idx="326">
                  <c:v>2.8078876178538308E-2</c:v>
                </c:pt>
                <c:pt idx="327">
                  <c:v>2.8090181940387638E-2</c:v>
                </c:pt>
                <c:pt idx="328">
                  <c:v>2.813257854732262E-2</c:v>
                </c:pt>
                <c:pt idx="329">
                  <c:v>2.8225851082579582E-2</c:v>
                </c:pt>
                <c:pt idx="330">
                  <c:v>2.8299338534600219E-2</c:v>
                </c:pt>
                <c:pt idx="331">
                  <c:v>2.8330429379685874E-2</c:v>
                </c:pt>
                <c:pt idx="332">
                  <c:v>2.8435007676792166E-2</c:v>
                </c:pt>
                <c:pt idx="333">
                  <c:v>3.1049465104449444E-2</c:v>
                </c:pt>
                <c:pt idx="334">
                  <c:v>3.4817110240738254E-2</c:v>
                </c:pt>
                <c:pt idx="335">
                  <c:v>3.8177747950451237E-2</c:v>
                </c:pt>
                <c:pt idx="336">
                  <c:v>3.8522573686855764E-2</c:v>
                </c:pt>
                <c:pt idx="337">
                  <c:v>3.8940886875280925E-2</c:v>
                </c:pt>
                <c:pt idx="338">
                  <c:v>3.9373332266017753E-2</c:v>
                </c:pt>
                <c:pt idx="339">
                  <c:v>4.2394797120250863E-2</c:v>
                </c:pt>
                <c:pt idx="340">
                  <c:v>4.2394797120250863E-2</c:v>
                </c:pt>
                <c:pt idx="341">
                  <c:v>4.2394797120250863E-2</c:v>
                </c:pt>
                <c:pt idx="342">
                  <c:v>4.2875291998847341E-2</c:v>
                </c:pt>
                <c:pt idx="343">
                  <c:v>4.2875291998847341E-2</c:v>
                </c:pt>
                <c:pt idx="344">
                  <c:v>4.2875291998847341E-2</c:v>
                </c:pt>
                <c:pt idx="345">
                  <c:v>4.9670054870293932E-2</c:v>
                </c:pt>
                <c:pt idx="346">
                  <c:v>4.9670054870293932E-2</c:v>
                </c:pt>
                <c:pt idx="347">
                  <c:v>4.9670054870293932E-2</c:v>
                </c:pt>
                <c:pt idx="348">
                  <c:v>5.3677947445880982E-2</c:v>
                </c:pt>
                <c:pt idx="349">
                  <c:v>5.3677947445880982E-2</c:v>
                </c:pt>
                <c:pt idx="350">
                  <c:v>5.3677947445880982E-2</c:v>
                </c:pt>
                <c:pt idx="351">
                  <c:v>5.4019946741823179E-2</c:v>
                </c:pt>
                <c:pt idx="352">
                  <c:v>5.4022773182285509E-2</c:v>
                </c:pt>
                <c:pt idx="353">
                  <c:v>5.409908707476848E-2</c:v>
                </c:pt>
                <c:pt idx="354">
                  <c:v>5.4101913515230811E-2</c:v>
                </c:pt>
                <c:pt idx="355">
                  <c:v>5.4234756216960424E-2</c:v>
                </c:pt>
                <c:pt idx="356">
                  <c:v>5.4237582657422755E-2</c:v>
                </c:pt>
                <c:pt idx="357">
                  <c:v>5.4387384001926359E-2</c:v>
                </c:pt>
                <c:pt idx="358">
                  <c:v>5.4387384001926359E-2</c:v>
                </c:pt>
                <c:pt idx="359">
                  <c:v>5.4387384001926359E-2</c:v>
                </c:pt>
                <c:pt idx="360">
                  <c:v>5.4590887715214281E-2</c:v>
                </c:pt>
                <c:pt idx="361">
                  <c:v>5.7445592582169795E-2</c:v>
                </c:pt>
                <c:pt idx="362">
                  <c:v>5.7852600008745626E-2</c:v>
                </c:pt>
                <c:pt idx="363">
                  <c:v>5.7852600008745626E-2</c:v>
                </c:pt>
                <c:pt idx="364">
                  <c:v>6.1151056028287298E-2</c:v>
                </c:pt>
                <c:pt idx="365">
                  <c:v>6.1151056028287298E-2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6A-42E9-B3AE-6EA2F4C93ED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-3425</c:v>
                </c:pt>
                <c:pt idx="1">
                  <c:v>677.5</c:v>
                </c:pt>
                <c:pt idx="2">
                  <c:v>681</c:v>
                </c:pt>
                <c:pt idx="3">
                  <c:v>683</c:v>
                </c:pt>
                <c:pt idx="4">
                  <c:v>694</c:v>
                </c:pt>
                <c:pt idx="5">
                  <c:v>1216.5</c:v>
                </c:pt>
                <c:pt idx="6">
                  <c:v>1225.5</c:v>
                </c:pt>
                <c:pt idx="7">
                  <c:v>1240.5</c:v>
                </c:pt>
                <c:pt idx="8">
                  <c:v>1242.5</c:v>
                </c:pt>
                <c:pt idx="9">
                  <c:v>1244</c:v>
                </c:pt>
                <c:pt idx="10">
                  <c:v>1264</c:v>
                </c:pt>
                <c:pt idx="11">
                  <c:v>1266</c:v>
                </c:pt>
                <c:pt idx="12">
                  <c:v>1268</c:v>
                </c:pt>
                <c:pt idx="13">
                  <c:v>1270</c:v>
                </c:pt>
                <c:pt idx="14">
                  <c:v>1271.5</c:v>
                </c:pt>
                <c:pt idx="15">
                  <c:v>1279</c:v>
                </c:pt>
                <c:pt idx="16">
                  <c:v>1281</c:v>
                </c:pt>
              </c:numCache>
            </c:numRef>
          </c:xVal>
          <c:yVal>
            <c:numRef>
              <c:f>Active!$U$21:$U$37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6A-42E9-B3AE-6EA2F4C93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419560"/>
        <c:axId val="1"/>
      </c:scatterChart>
      <c:valAx>
        <c:axId val="1050419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551378446115289E-2"/>
              <c:y val="0.41041167151403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19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48120300751881"/>
          <c:y val="0.91291543512015949"/>
          <c:w val="0.714285714285714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47626</xdr:rowOff>
    </xdr:from>
    <xdr:to>
      <xdr:col>17</xdr:col>
      <xdr:colOff>381000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A104E2-3A9B-0CA0-27F5-BAD9C8102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6"/>
  <sheetViews>
    <sheetView tabSelected="1" workbookViewId="0">
      <pane xSplit="14" ySplit="22" topLeftCell="O368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4.42578125" style="1" customWidth="1"/>
    <col min="4" max="4" width="9.42578125" style="1" customWidth="1"/>
    <col min="5" max="5" width="11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34" customWidth="1"/>
    <col min="18" max="18" width="9.140625" style="1" customWidth="1"/>
    <col min="19" max="20" width="10.28515625" style="1"/>
    <col min="21" max="21" width="14.85546875" style="1" customWidth="1"/>
    <col min="22" max="16384" width="10.28515625" style="1"/>
  </cols>
  <sheetData>
    <row r="1" spans="1:6" ht="20.25" x14ac:dyDescent="0.3">
      <c r="A1" s="2" t="s">
        <v>0</v>
      </c>
      <c r="E1" s="3" t="s">
        <v>1</v>
      </c>
      <c r="F1" s="1" t="s">
        <v>2</v>
      </c>
    </row>
    <row r="2" spans="1:6" ht="12.95" customHeight="1" x14ac:dyDescent="0.2">
      <c r="A2" s="1" t="s">
        <v>3</v>
      </c>
      <c r="B2" s="1" t="s">
        <v>4</v>
      </c>
      <c r="C2" s="40"/>
      <c r="D2" s="40"/>
      <c r="E2" s="1">
        <v>0</v>
      </c>
    </row>
    <row r="3" spans="1:6" ht="12.95" customHeight="1" x14ac:dyDescent="0.2"/>
    <row r="4" spans="1:6" ht="12.95" customHeight="1" x14ac:dyDescent="0.2">
      <c r="A4" s="4" t="s">
        <v>5</v>
      </c>
      <c r="C4" s="41">
        <v>52314.79</v>
      </c>
      <c r="D4" s="42">
        <v>0.54010999999999998</v>
      </c>
    </row>
    <row r="5" spans="1:6" ht="12.95" customHeight="1" x14ac:dyDescent="0.2">
      <c r="A5" s="5" t="s">
        <v>6</v>
      </c>
      <c r="B5"/>
      <c r="C5" s="6">
        <v>-9.5</v>
      </c>
      <c r="D5" t="s">
        <v>7</v>
      </c>
    </row>
    <row r="6" spans="1:6" ht="12.95" customHeight="1" x14ac:dyDescent="0.2">
      <c r="A6" s="4" t="s">
        <v>8</v>
      </c>
    </row>
    <row r="7" spans="1:6" ht="12.95" customHeight="1" x14ac:dyDescent="0.2">
      <c r="A7" s="1" t="s">
        <v>9</v>
      </c>
      <c r="C7" s="52">
        <v>54164.675999999999</v>
      </c>
      <c r="D7" s="7" t="s">
        <v>67</v>
      </c>
    </row>
    <row r="8" spans="1:6" ht="12.95" customHeight="1" x14ac:dyDescent="0.2">
      <c r="A8" s="1" t="s">
        <v>10</v>
      </c>
      <c r="C8" s="52">
        <v>0.54010800000000003</v>
      </c>
      <c r="D8" s="7" t="s">
        <v>67</v>
      </c>
    </row>
    <row r="9" spans="1:6" ht="12.95" customHeight="1" x14ac:dyDescent="0.2">
      <c r="A9" s="8" t="s">
        <v>11</v>
      </c>
      <c r="B9" s="9">
        <v>21</v>
      </c>
      <c r="C9" s="10" t="str">
        <f>"F"&amp;B9</f>
        <v>F21</v>
      </c>
      <c r="D9" s="11" t="str">
        <f>"G"&amp;B9</f>
        <v>G21</v>
      </c>
    </row>
    <row r="10" spans="1:6" ht="12.95" customHeight="1" x14ac:dyDescent="0.2">
      <c r="A10"/>
      <c r="B10"/>
      <c r="C10" s="44" t="s">
        <v>12</v>
      </c>
      <c r="D10" s="44" t="s">
        <v>13</v>
      </c>
      <c r="E10"/>
    </row>
    <row r="11" spans="1:6" ht="12.95" customHeight="1" x14ac:dyDescent="0.2">
      <c r="A11" t="s">
        <v>14</v>
      </c>
      <c r="B11"/>
      <c r="C11" s="12">
        <f ca="1">INTERCEPT(INDIRECT($D$9):G990,INDIRECT($C$9):F990)</f>
        <v>7.2458538408734507E-4</v>
      </c>
      <c r="D11" s="40"/>
      <c r="E11"/>
    </row>
    <row r="12" spans="1:6" ht="12.95" customHeight="1" x14ac:dyDescent="0.2">
      <c r="A12" t="s">
        <v>15</v>
      </c>
      <c r="B12"/>
      <c r="C12" s="12">
        <f ca="1">SLOPE(INDIRECT($D$9):G990,INDIRECT($C$9):F990)</f>
        <v>5.6528809246643859E-6</v>
      </c>
      <c r="D12" s="40"/>
      <c r="E12" s="56" t="s">
        <v>63</v>
      </c>
      <c r="F12" s="57" t="s">
        <v>66</v>
      </c>
    </row>
    <row r="13" spans="1:6" ht="12.95" customHeight="1" x14ac:dyDescent="0.2">
      <c r="A13" t="s">
        <v>16</v>
      </c>
      <c r="B13"/>
      <c r="C13" s="40" t="s">
        <v>17</v>
      </c>
      <c r="E13" s="54" t="s">
        <v>19</v>
      </c>
      <c r="F13" s="58">
        <v>1</v>
      </c>
    </row>
    <row r="14" spans="1:6" ht="12.95" customHeight="1" x14ac:dyDescent="0.2">
      <c r="A14"/>
      <c r="B14"/>
      <c r="C14"/>
      <c r="E14" s="54" t="s">
        <v>21</v>
      </c>
      <c r="F14" s="59">
        <f ca="1">NOW()+15018.5+$C$5/24</f>
        <v>60601.710826041664</v>
      </c>
    </row>
    <row r="15" spans="1:6" ht="12.95" customHeight="1" x14ac:dyDescent="0.2">
      <c r="A15" s="13" t="s">
        <v>18</v>
      </c>
      <c r="B15"/>
      <c r="C15" s="14">
        <f ca="1">(C7+C11)+(C8+C12)*INT(MAX(F21:F3531))</f>
        <v>59937.951560229587</v>
      </c>
      <c r="E15" s="54" t="s">
        <v>23</v>
      </c>
      <c r="F15" s="59">
        <f ca="1">ROUND(2*($F$14-$C$7)/$C$8,0)/2+$F$13</f>
        <v>11919</v>
      </c>
    </row>
    <row r="16" spans="1:6" ht="12.95" customHeight="1" x14ac:dyDescent="0.2">
      <c r="A16" s="13" t="s">
        <v>20</v>
      </c>
      <c r="B16"/>
      <c r="C16" s="14">
        <f ca="1">+C8+C12</f>
        <v>0.54011365288092472</v>
      </c>
      <c r="E16" s="54" t="s">
        <v>25</v>
      </c>
      <c r="F16" s="59">
        <f ca="1">ROUND(2*($F$14-$C$15)/$C$16,0)/2+$F$13</f>
        <v>1230</v>
      </c>
    </row>
    <row r="17" spans="1:21" ht="12.95" customHeight="1" x14ac:dyDescent="0.2">
      <c r="A17" s="8" t="s">
        <v>22</v>
      </c>
      <c r="B17"/>
      <c r="C17">
        <f>COUNT(C21:C2189)</f>
        <v>366</v>
      </c>
      <c r="E17" s="54" t="s">
        <v>64</v>
      </c>
      <c r="F17" s="60">
        <f ca="1">+$C$15+$C$16*$F$16-15018.5-$C$5/24</f>
        <v>45584.187186606461</v>
      </c>
    </row>
    <row r="18" spans="1:21" ht="12.95" customHeight="1" x14ac:dyDescent="0.2">
      <c r="A18" s="13" t="s">
        <v>24</v>
      </c>
      <c r="B18"/>
      <c r="C18" s="45">
        <f ca="1">+C15</f>
        <v>59937.951560229587</v>
      </c>
      <c r="D18" s="53">
        <f ca="1">+C16</f>
        <v>0.54011365288092472</v>
      </c>
      <c r="E18" s="55" t="s">
        <v>65</v>
      </c>
      <c r="F18" s="61">
        <f ca="1">+($C$15+$C$16*$F$16)-($C$16/2)-15018.5-$C$5/24</f>
        <v>45583.91712978002</v>
      </c>
    </row>
    <row r="19" spans="1:21" ht="12.95" customHeight="1" x14ac:dyDescent="0.2">
      <c r="E19" s="8"/>
      <c r="F19" s="15"/>
    </row>
    <row r="20" spans="1:21" ht="12.95" customHeight="1" x14ac:dyDescent="0.2">
      <c r="A20" s="44" t="s">
        <v>26</v>
      </c>
      <c r="B20" s="44" t="s">
        <v>27</v>
      </c>
      <c r="C20" s="44" t="s">
        <v>28</v>
      </c>
      <c r="D20" s="44" t="s">
        <v>29</v>
      </c>
      <c r="E20" s="44" t="s">
        <v>30</v>
      </c>
      <c r="F20" s="44" t="s">
        <v>31</v>
      </c>
      <c r="G20" s="44" t="s">
        <v>32</v>
      </c>
      <c r="H20" s="16" t="s">
        <v>33</v>
      </c>
      <c r="I20" s="16" t="s">
        <v>34</v>
      </c>
      <c r="J20" s="16" t="s">
        <v>35</v>
      </c>
      <c r="K20" s="16" t="s">
        <v>36</v>
      </c>
      <c r="L20" s="16" t="s">
        <v>61</v>
      </c>
      <c r="M20" s="16" t="s">
        <v>69</v>
      </c>
      <c r="N20" s="16" t="s">
        <v>37</v>
      </c>
      <c r="O20" s="16" t="s">
        <v>38</v>
      </c>
      <c r="P20" s="16" t="s">
        <v>39</v>
      </c>
      <c r="Q20" s="46" t="s">
        <v>40</v>
      </c>
      <c r="U20" s="17" t="s">
        <v>41</v>
      </c>
    </row>
    <row r="21" spans="1:21" ht="12.95" customHeight="1" x14ac:dyDescent="0.2">
      <c r="A21" s="7" t="s">
        <v>42</v>
      </c>
      <c r="C21" s="43">
        <v>52314.79</v>
      </c>
      <c r="D21" s="43" t="s">
        <v>17</v>
      </c>
      <c r="E21" s="1">
        <f>+(C21-C$7)/C$8</f>
        <v>-3425.0298088530412</v>
      </c>
      <c r="F21" s="1">
        <f>ROUND(2*E21,0)/2</f>
        <v>-3425</v>
      </c>
      <c r="G21" s="1">
        <f>+C21-(C$7+F21*C$8)</f>
        <v>-1.6100000000733417E-2</v>
      </c>
      <c r="H21" s="1">
        <f>+G21</f>
        <v>-1.6100000000733417E-2</v>
      </c>
      <c r="O21" s="1">
        <f ca="1">+C$11+C$12*$F21</f>
        <v>-1.8636531782888176E-2</v>
      </c>
      <c r="Q21" s="34">
        <f>+C21-15018.5</f>
        <v>37296.29</v>
      </c>
    </row>
    <row r="22" spans="1:21" ht="12.95" customHeight="1" x14ac:dyDescent="0.2">
      <c r="A22" s="62" t="s">
        <v>68</v>
      </c>
      <c r="B22" s="63" t="s">
        <v>47</v>
      </c>
      <c r="C22" s="64">
        <v>54530.57219999982</v>
      </c>
      <c r="D22" s="64">
        <v>3.0099999999999998E-2</v>
      </c>
      <c r="E22" s="1">
        <f>+(C22-C$7)/C$8</f>
        <v>677.45006554211557</v>
      </c>
      <c r="F22" s="1">
        <f>ROUND(2*E22,0)/2</f>
        <v>677.5</v>
      </c>
      <c r="G22" s="1">
        <f>+C22-(C$7+F22*C$8)</f>
        <v>-2.697000018088147E-2</v>
      </c>
      <c r="M22" s="1">
        <f>+G22</f>
        <v>-2.697000018088147E-2</v>
      </c>
      <c r="O22" s="1">
        <f ca="1">+C$11+C$12*$F22</f>
        <v>4.5544122105474665E-3</v>
      </c>
      <c r="Q22" s="34">
        <f>+C22-15018.5</f>
        <v>39512.07219999982</v>
      </c>
    </row>
    <row r="23" spans="1:21" ht="12.95" customHeight="1" x14ac:dyDescent="0.2">
      <c r="A23" s="62" t="s">
        <v>68</v>
      </c>
      <c r="B23" s="63" t="s">
        <v>44</v>
      </c>
      <c r="C23" s="64">
        <v>54532.49729999993</v>
      </c>
      <c r="D23" s="64">
        <v>1E-3</v>
      </c>
      <c r="E23" s="1">
        <f>+(C23-C$7)/C$8</f>
        <v>681.01435268488979</v>
      </c>
      <c r="F23" s="1">
        <f>ROUND(2*E23,0)/2</f>
        <v>681</v>
      </c>
      <c r="G23" s="1">
        <f>+C23-(C$7+F23*C$8)</f>
        <v>7.7519999322248623E-3</v>
      </c>
      <c r="M23" s="1">
        <f>+G23</f>
        <v>7.7519999322248623E-3</v>
      </c>
      <c r="O23" s="1">
        <f ca="1">+C$11+C$12*$F23</f>
        <v>4.5741972937837919E-3</v>
      </c>
      <c r="Q23" s="34">
        <f>+C23-15018.5</f>
        <v>39513.99729999993</v>
      </c>
    </row>
    <row r="24" spans="1:21" ht="12.95" customHeight="1" x14ac:dyDescent="0.2">
      <c r="A24" s="62" t="s">
        <v>68</v>
      </c>
      <c r="B24" s="63" t="s">
        <v>44</v>
      </c>
      <c r="C24" s="64">
        <v>54533.581600000151</v>
      </c>
      <c r="D24" s="64">
        <v>1.44E-2</v>
      </c>
      <c r="E24" s="1">
        <f>+(C24-C$7)/C$8</f>
        <v>683.02191413597097</v>
      </c>
      <c r="F24" s="1">
        <f>ROUND(2*E24,0)/2</f>
        <v>683</v>
      </c>
      <c r="G24" s="1">
        <f>+C24-(C$7+F24*C$8)</f>
        <v>1.1836000150651671E-2</v>
      </c>
      <c r="M24" s="1">
        <f>+G24</f>
        <v>1.1836000150651671E-2</v>
      </c>
      <c r="O24" s="1">
        <f ca="1">+C$11+C$12*$F24</f>
        <v>4.5855030556331208E-3</v>
      </c>
      <c r="Q24" s="34">
        <f>+C24-15018.5</f>
        <v>39515.081600000151</v>
      </c>
    </row>
    <row r="25" spans="1:21" ht="12.95" customHeight="1" x14ac:dyDescent="0.2">
      <c r="A25" s="62" t="s">
        <v>68</v>
      </c>
      <c r="B25" s="63" t="s">
        <v>44</v>
      </c>
      <c r="C25" s="64">
        <v>54539.51640000008</v>
      </c>
      <c r="D25" s="64">
        <v>4.0000000000000002E-4</v>
      </c>
      <c r="E25" s="1">
        <f>+(C25-C$7)/C$8</f>
        <v>694.0100868716645</v>
      </c>
      <c r="F25" s="1">
        <f>ROUND(2*E25,0)/2</f>
        <v>694</v>
      </c>
      <c r="G25" s="1">
        <f>+C25-(C$7+F25*C$8)</f>
        <v>5.4480000835610554E-3</v>
      </c>
      <c r="M25" s="1">
        <f>+G25</f>
        <v>5.4480000835610554E-3</v>
      </c>
      <c r="O25" s="1">
        <f ca="1">+C$11+C$12*$F25</f>
        <v>4.6476847458044286E-3</v>
      </c>
      <c r="Q25" s="34">
        <f>+C25-15018.5</f>
        <v>39521.01640000008</v>
      </c>
    </row>
    <row r="26" spans="1:21" ht="12.95" customHeight="1" x14ac:dyDescent="0.2">
      <c r="A26" s="62" t="s">
        <v>68</v>
      </c>
      <c r="B26" s="63" t="s">
        <v>47</v>
      </c>
      <c r="C26" s="64">
        <v>54821.714900000021</v>
      </c>
      <c r="D26" s="64">
        <v>3.8E-3</v>
      </c>
      <c r="E26" s="1">
        <f>+(C26-C$7)/C$8</f>
        <v>1216.4954046228186</v>
      </c>
      <c r="F26" s="1">
        <f>ROUND(2*E26,0)/2</f>
        <v>1216.5</v>
      </c>
      <c r="G26" s="1">
        <f>+C26-(C$7+F26*C$8)</f>
        <v>-2.4819999816827476E-3</v>
      </c>
      <c r="M26" s="1">
        <f>+G26</f>
        <v>-2.4819999816827476E-3</v>
      </c>
      <c r="O26" s="1">
        <f ca="1">+C$11+C$12*$F26</f>
        <v>7.6013150289415705E-3</v>
      </c>
      <c r="Q26" s="34">
        <f>+C26-15018.5</f>
        <v>39803.214900000021</v>
      </c>
    </row>
    <row r="27" spans="1:21" ht="12.95" customHeight="1" x14ac:dyDescent="0.2">
      <c r="A27" s="62" t="s">
        <v>68</v>
      </c>
      <c r="B27" s="63" t="s">
        <v>47</v>
      </c>
      <c r="C27" s="64">
        <v>54826.599299999885</v>
      </c>
      <c r="D27" s="64">
        <v>3.0000000000000001E-3</v>
      </c>
      <c r="E27" s="1">
        <f>+(C27-C$7)/C$8</f>
        <v>1225.5387811324508</v>
      </c>
      <c r="F27" s="1">
        <f>ROUND(2*E27,0)/2</f>
        <v>1225.5</v>
      </c>
      <c r="G27" s="1">
        <f>+C27-(C$7+F27*C$8)</f>
        <v>2.0945999887771904E-2</v>
      </c>
      <c r="M27" s="1">
        <f>+G27</f>
        <v>2.0945999887771904E-2</v>
      </c>
      <c r="O27" s="1">
        <f ca="1">+C$11+C$12*$F27</f>
        <v>7.6521909572635502E-3</v>
      </c>
      <c r="Q27" s="34">
        <f>+C27-15018.5</f>
        <v>39808.099299999885</v>
      </c>
    </row>
    <row r="28" spans="1:21" ht="12.95" customHeight="1" x14ac:dyDescent="0.2">
      <c r="A28" s="62" t="s">
        <v>68</v>
      </c>
      <c r="B28" s="63" t="s">
        <v>47</v>
      </c>
      <c r="C28" s="64">
        <v>54834.691800000146</v>
      </c>
      <c r="D28" s="64">
        <v>1.8E-3</v>
      </c>
      <c r="E28" s="1">
        <f>+(C28-C$7)/C$8</f>
        <v>1240.521895621147</v>
      </c>
      <c r="F28" s="1">
        <f>ROUND(2*E28,0)/2</f>
        <v>1240.5</v>
      </c>
      <c r="G28" s="1">
        <f>+C28-(C$7+F28*C$8)</f>
        <v>1.1826000147266313E-2</v>
      </c>
      <c r="M28" s="1">
        <f>+G28</f>
        <v>1.1826000147266313E-2</v>
      </c>
      <c r="O28" s="1">
        <f ca="1">+C$11+C$12*$F28</f>
        <v>7.7369841711335159E-3</v>
      </c>
      <c r="Q28" s="34">
        <f>+C28-15018.5</f>
        <v>39816.191800000146</v>
      </c>
    </row>
    <row r="29" spans="1:21" ht="12.95" customHeight="1" x14ac:dyDescent="0.2">
      <c r="A29" s="62" t="s">
        <v>68</v>
      </c>
      <c r="B29" s="63" t="s">
        <v>47</v>
      </c>
      <c r="C29" s="64">
        <v>54835.774300000165</v>
      </c>
      <c r="D29" s="64">
        <v>6.6E-3</v>
      </c>
      <c r="E29" s="1">
        <f>+(C29-C$7)/C$8</f>
        <v>1242.5261244050544</v>
      </c>
      <c r="F29" s="1">
        <f>ROUND(2*E29,0)/2</f>
        <v>1242.5</v>
      </c>
      <c r="G29" s="1">
        <f>+C29-(C$7+F29*C$8)</f>
        <v>1.4110000163782388E-2</v>
      </c>
      <c r="M29" s="1">
        <f>+G29</f>
        <v>1.4110000163782388E-2</v>
      </c>
      <c r="O29" s="1">
        <f ca="1">+C$11+C$12*$F29</f>
        <v>7.7482899329828448E-3</v>
      </c>
      <c r="Q29" s="34">
        <f>+C29-15018.5</f>
        <v>39817.274300000165</v>
      </c>
    </row>
    <row r="30" spans="1:21" ht="12.95" customHeight="1" x14ac:dyDescent="0.2">
      <c r="A30" s="62" t="s">
        <v>68</v>
      </c>
      <c r="B30" s="63" t="s">
        <v>44</v>
      </c>
      <c r="C30" s="64">
        <v>54836.581699999981</v>
      </c>
      <c r="D30" s="64">
        <v>2.2000000000000001E-3</v>
      </c>
      <c r="E30" s="1">
        <f>+(C30-C$7)/C$8</f>
        <v>1244.0210106126574</v>
      </c>
      <c r="F30" s="1">
        <f>ROUND(2*E30,0)/2</f>
        <v>1244</v>
      </c>
      <c r="G30" s="1">
        <f>+C30-(C$7+F30*C$8)</f>
        <v>1.1347999978170265E-2</v>
      </c>
      <c r="M30" s="1">
        <f>+G30</f>
        <v>1.1347999978170265E-2</v>
      </c>
      <c r="O30" s="1">
        <f ca="1">+C$11+C$12*$F30</f>
        <v>7.7567692543698413E-3</v>
      </c>
      <c r="Q30" s="34">
        <f>+C30-15018.5</f>
        <v>39818.081699999981</v>
      </c>
    </row>
    <row r="31" spans="1:21" ht="12.95" customHeight="1" x14ac:dyDescent="0.2">
      <c r="A31" s="62" t="s">
        <v>68</v>
      </c>
      <c r="B31" s="63" t="s">
        <v>44</v>
      </c>
      <c r="C31" s="64">
        <v>54847.38730000006</v>
      </c>
      <c r="D31" s="64">
        <v>1.5800000000000002E-2</v>
      </c>
      <c r="E31" s="1">
        <f>+(C31-C$7)/C$8</f>
        <v>1264.027379709356</v>
      </c>
      <c r="F31" s="1">
        <f>ROUND(2*E31,0)/2</f>
        <v>1264</v>
      </c>
      <c r="G31" s="1">
        <f>+C31-(C$7+F31*C$8)</f>
        <v>1.478800005861558E-2</v>
      </c>
      <c r="M31" s="1">
        <f>+G31</f>
        <v>1.478800005861558E-2</v>
      </c>
      <c r="O31" s="1">
        <f ca="1">+C$11+C$12*$F31</f>
        <v>7.8698268728631289E-3</v>
      </c>
      <c r="Q31" s="34">
        <f>+C31-15018.5</f>
        <v>39828.88730000006</v>
      </c>
    </row>
    <row r="32" spans="1:21" ht="12.95" customHeight="1" x14ac:dyDescent="0.2">
      <c r="A32" s="62" t="s">
        <v>68</v>
      </c>
      <c r="B32" s="63" t="s">
        <v>44</v>
      </c>
      <c r="C32" s="64">
        <v>54848.485499999952</v>
      </c>
      <c r="D32" s="64">
        <v>1.4500000000000001E-2</v>
      </c>
      <c r="E32" s="1">
        <f>+(C32-C$7)/C$8</f>
        <v>1266.0606767534493</v>
      </c>
      <c r="F32" s="1">
        <f>ROUND(2*E32,0)/2</f>
        <v>1266</v>
      </c>
      <c r="G32" s="1">
        <f>+C32-(C$7+F32*C$8)</f>
        <v>3.2771999955002684E-2</v>
      </c>
      <c r="M32" s="1">
        <f>+G32</f>
        <v>3.2771999955002684E-2</v>
      </c>
      <c r="O32" s="1">
        <f ca="1">+C$11+C$12*$F32</f>
        <v>7.8811326347124587E-3</v>
      </c>
      <c r="Q32" s="34">
        <f>+C32-15018.5</f>
        <v>39829.985499999952</v>
      </c>
    </row>
    <row r="33" spans="1:17" ht="12.95" customHeight="1" x14ac:dyDescent="0.2">
      <c r="A33" s="62" t="s">
        <v>68</v>
      </c>
      <c r="B33" s="63" t="s">
        <v>44</v>
      </c>
      <c r="C33" s="64">
        <v>54849.549899999984</v>
      </c>
      <c r="D33" s="64">
        <v>1.2999999999999999E-3</v>
      </c>
      <c r="E33" s="1">
        <f>+(C33-C$7)/C$8</f>
        <v>1268.0313937212263</v>
      </c>
      <c r="F33" s="1">
        <f>ROUND(2*E33,0)/2</f>
        <v>1268</v>
      </c>
      <c r="G33" s="1">
        <f>+C33-(C$7+F33*C$8)</f>
        <v>1.6955999984929804E-2</v>
      </c>
      <c r="M33" s="1">
        <f>+G33</f>
        <v>1.6955999984929804E-2</v>
      </c>
      <c r="O33" s="1">
        <f ca="1">+C$11+C$12*$F33</f>
        <v>7.8924383965617868E-3</v>
      </c>
      <c r="Q33" s="34">
        <f>+C33-15018.5</f>
        <v>39831.049899999984</v>
      </c>
    </row>
    <row r="34" spans="1:17" ht="12.95" customHeight="1" x14ac:dyDescent="0.2">
      <c r="A34" s="62" t="s">
        <v>68</v>
      </c>
      <c r="B34" s="63" t="s">
        <v>44</v>
      </c>
      <c r="C34" s="64">
        <v>54850.643000000156</v>
      </c>
      <c r="D34" s="64">
        <v>2.8899999999999999E-2</v>
      </c>
      <c r="E34" s="1">
        <f>+(C34-C$7)/C$8</f>
        <v>1270.0552482099079</v>
      </c>
      <c r="F34" s="1">
        <f>ROUND(2*E34,0)/2</f>
        <v>1270</v>
      </c>
      <c r="G34" s="1">
        <f>+C34-(C$7+F34*C$8)</f>
        <v>2.9840000155672897E-2</v>
      </c>
      <c r="M34" s="1">
        <f>+G34</f>
        <v>2.9840000155672897E-2</v>
      </c>
      <c r="O34" s="1">
        <f ca="1">+C$11+C$12*$F34</f>
        <v>7.9037441584111148E-3</v>
      </c>
      <c r="Q34" s="34">
        <f>+C34-15018.5</f>
        <v>39832.143000000156</v>
      </c>
    </row>
    <row r="35" spans="1:17" ht="12.95" customHeight="1" x14ac:dyDescent="0.2">
      <c r="A35" s="62" t="s">
        <v>68</v>
      </c>
      <c r="B35" s="63" t="s">
        <v>47</v>
      </c>
      <c r="C35" s="64">
        <v>54851.421000000089</v>
      </c>
      <c r="D35" s="64">
        <v>1.0999999999999999E-2</v>
      </c>
      <c r="E35" s="1">
        <f>+(C35-C$7)/C$8</f>
        <v>1271.4957008599945</v>
      </c>
      <c r="F35" s="1">
        <f>ROUND(2*E35,0)/2</f>
        <v>1271.5</v>
      </c>
      <c r="G35" s="1">
        <f>+C35-(C$7+F35*C$8)</f>
        <v>-2.3219999129651114E-3</v>
      </c>
      <c r="M35" s="1">
        <f>+G35</f>
        <v>-2.3219999129651114E-3</v>
      </c>
      <c r="O35" s="1">
        <f ca="1">+C$11+C$12*$F35</f>
        <v>7.9122234797981122E-3</v>
      </c>
      <c r="Q35" s="34">
        <f>+C35-15018.5</f>
        <v>39832.921000000089</v>
      </c>
    </row>
    <row r="36" spans="1:17" ht="12.95" customHeight="1" x14ac:dyDescent="0.2">
      <c r="A36" s="62" t="s">
        <v>68</v>
      </c>
      <c r="B36" s="63" t="s">
        <v>44</v>
      </c>
      <c r="C36" s="64">
        <v>54855.480800000019</v>
      </c>
      <c r="D36" s="64">
        <v>3.3E-3</v>
      </c>
      <c r="E36" s="1">
        <f>+(C36-C$7)/C$8</f>
        <v>1279.0123456790491</v>
      </c>
      <c r="F36" s="1">
        <f>ROUND(2*E36,0)/2</f>
        <v>1279</v>
      </c>
      <c r="G36" s="1">
        <f>+C36-(C$7+F36*C$8)</f>
        <v>6.668000016361475E-3</v>
      </c>
      <c r="M36" s="1">
        <f>+G36</f>
        <v>6.668000016361475E-3</v>
      </c>
      <c r="O36" s="1">
        <f ca="1">+C$11+C$12*$F36</f>
        <v>7.9546200867330955E-3</v>
      </c>
      <c r="Q36" s="34">
        <f>+C36-15018.5</f>
        <v>39836.980800000019</v>
      </c>
    </row>
    <row r="37" spans="1:17" ht="12.95" customHeight="1" x14ac:dyDescent="0.2">
      <c r="A37" s="62" t="s">
        <v>68</v>
      </c>
      <c r="B37" s="63" t="s">
        <v>44</v>
      </c>
      <c r="C37" s="64">
        <v>54856.622800000012</v>
      </c>
      <c r="D37" s="64">
        <v>1.2500000000000001E-2</v>
      </c>
      <c r="E37" s="1">
        <f>+(C37-C$7)/C$8</f>
        <v>1281.1267376154628</v>
      </c>
      <c r="F37" s="1">
        <f>ROUND(2*E37,0)/2</f>
        <v>1281</v>
      </c>
      <c r="G37" s="1">
        <f>+C37-(C$7+F37*C$8)</f>
        <v>6.8452000014076475E-2</v>
      </c>
      <c r="M37" s="1">
        <f>+G37</f>
        <v>6.8452000014076475E-2</v>
      </c>
      <c r="O37" s="1">
        <f ca="1">+C$11+C$12*$F37</f>
        <v>7.9659258485824235E-3</v>
      </c>
      <c r="Q37" s="34">
        <f>+C37-15018.5</f>
        <v>39838.122800000012</v>
      </c>
    </row>
    <row r="38" spans="1:17" ht="12.95" customHeight="1" x14ac:dyDescent="0.2">
      <c r="A38" s="62" t="s">
        <v>68</v>
      </c>
      <c r="B38" s="63" t="s">
        <v>47</v>
      </c>
      <c r="C38" s="64">
        <v>54857.407300000079</v>
      </c>
      <c r="D38" s="64">
        <v>9.1000000000000004E-3</v>
      </c>
      <c r="E38" s="1">
        <f>+(C38-C$7)/C$8</f>
        <v>1282.5792248959087</v>
      </c>
      <c r="F38" s="1">
        <f>ROUND(2*E38,0)/2</f>
        <v>1282.5</v>
      </c>
      <c r="G38" s="1">
        <f>+C38-(C$7+F38*C$8)</f>
        <v>4.2790000079548918E-2</v>
      </c>
      <c r="M38" s="1">
        <f>+G38</f>
        <v>4.2790000079548918E-2</v>
      </c>
      <c r="O38" s="1">
        <f ca="1">+C$11+C$12*$F38</f>
        <v>7.9744051699694209E-3</v>
      </c>
      <c r="Q38" s="34">
        <f>+C38-15018.5</f>
        <v>39838.907300000079</v>
      </c>
    </row>
    <row r="39" spans="1:17" ht="12.95" customHeight="1" x14ac:dyDescent="0.2">
      <c r="A39" s="62" t="s">
        <v>68</v>
      </c>
      <c r="B39" s="63" t="s">
        <v>47</v>
      </c>
      <c r="C39" s="64">
        <v>54858.474700000137</v>
      </c>
      <c r="D39" s="64">
        <v>2.7699999999999999E-2</v>
      </c>
      <c r="E39" s="1">
        <f>+(C39-C$7)/C$8</f>
        <v>1284.5554963084005</v>
      </c>
      <c r="F39" s="1">
        <f>ROUND(2*E39,0)/2</f>
        <v>1284.5</v>
      </c>
      <c r="G39" s="1">
        <f>+C39-(C$7+F39*C$8)</f>
        <v>2.9974000135553069E-2</v>
      </c>
      <c r="M39" s="1">
        <f>+G39</f>
        <v>2.9974000135553069E-2</v>
      </c>
      <c r="O39" s="1">
        <f ca="1">+C$11+C$12*$F39</f>
        <v>7.9857109318187489E-3</v>
      </c>
      <c r="Q39" s="34">
        <f>+C39-15018.5</f>
        <v>39839.974700000137</v>
      </c>
    </row>
    <row r="40" spans="1:17" ht="12.95" customHeight="1" x14ac:dyDescent="0.2">
      <c r="A40" s="62" t="s">
        <v>68</v>
      </c>
      <c r="B40" s="63" t="s">
        <v>47</v>
      </c>
      <c r="C40" s="64">
        <v>54859.528599999845</v>
      </c>
      <c r="D40" s="64">
        <v>2.8E-3</v>
      </c>
      <c r="E40" s="1">
        <f>+(C40-C$7)/C$8</f>
        <v>1286.5067727192441</v>
      </c>
      <c r="F40" s="1">
        <f>ROUND(2*E40,0)/2</f>
        <v>1286.5</v>
      </c>
      <c r="G40" s="1">
        <f>+C40-(C$7+F40*C$8)</f>
        <v>3.6579998486558907E-3</v>
      </c>
      <c r="M40" s="1">
        <f>+G40</f>
        <v>3.6579998486558907E-3</v>
      </c>
      <c r="O40" s="1">
        <f ca="1">+C$11+C$12*$F40</f>
        <v>7.997016693668077E-3</v>
      </c>
      <c r="Q40" s="34">
        <f>+C40-15018.5</f>
        <v>39841.028599999845</v>
      </c>
    </row>
    <row r="41" spans="1:17" ht="12.95" customHeight="1" x14ac:dyDescent="0.2">
      <c r="A41" s="62" t="s">
        <v>68</v>
      </c>
      <c r="B41" s="63" t="s">
        <v>47</v>
      </c>
      <c r="C41" s="64">
        <v>54860.618699999992</v>
      </c>
      <c r="D41" s="64">
        <v>8.5000000000000006E-3</v>
      </c>
      <c r="E41" s="1">
        <f>+(C41-C$7)/C$8</f>
        <v>1288.5250727632108</v>
      </c>
      <c r="F41" s="1">
        <f>ROUND(2*E41,0)/2</f>
        <v>1288.5</v>
      </c>
      <c r="G41" s="1">
        <f>+C41-(C$7+F41*C$8)</f>
        <v>1.3541999993321951E-2</v>
      </c>
      <c r="M41" s="1">
        <f>+G41</f>
        <v>1.3541999993321951E-2</v>
      </c>
      <c r="O41" s="1">
        <f ca="1">+C$11+C$12*$F41</f>
        <v>8.0083224555174068E-3</v>
      </c>
      <c r="Q41" s="34">
        <f>+C41-15018.5</f>
        <v>39842.118699999992</v>
      </c>
    </row>
    <row r="42" spans="1:17" ht="12.95" customHeight="1" x14ac:dyDescent="0.2">
      <c r="A42" s="62" t="s">
        <v>68</v>
      </c>
      <c r="B42" s="63" t="s">
        <v>44</v>
      </c>
      <c r="C42" s="64">
        <v>54861.422400000039</v>
      </c>
      <c r="D42" s="64">
        <v>2.2000000000000001E-3</v>
      </c>
      <c r="E42" s="1">
        <f>+(C42-C$7)/C$8</f>
        <v>1290.0131084894872</v>
      </c>
      <c r="F42" s="1">
        <f>ROUND(2*E42,0)/2</f>
        <v>1290</v>
      </c>
      <c r="G42" s="1">
        <f>+C42-(C$7+F42*C$8)</f>
        <v>7.0800000394228846E-3</v>
      </c>
      <c r="M42" s="1">
        <f>+G42</f>
        <v>7.0800000394228846E-3</v>
      </c>
      <c r="O42" s="1">
        <f ca="1">+C$11+C$12*$F42</f>
        <v>8.0168017769044024E-3</v>
      </c>
      <c r="Q42" s="34">
        <f>+C42-15018.5</f>
        <v>39842.922400000039</v>
      </c>
    </row>
    <row r="43" spans="1:17" ht="12.95" customHeight="1" x14ac:dyDescent="0.2">
      <c r="A43" s="62" t="s">
        <v>68</v>
      </c>
      <c r="B43" s="63" t="s">
        <v>44</v>
      </c>
      <c r="C43" s="64">
        <v>54862.508899999782</v>
      </c>
      <c r="D43" s="64">
        <v>3.2000000000000002E-3</v>
      </c>
      <c r="E43" s="1">
        <f>+(C43-C$7)/C$8</f>
        <v>1292.0247431991063</v>
      </c>
      <c r="F43" s="1">
        <f>ROUND(2*E43,0)/2</f>
        <v>1292</v>
      </c>
      <c r="G43" s="1">
        <f>+C43-(C$7+F43*C$8)</f>
        <v>1.3363999780267477E-2</v>
      </c>
      <c r="M43" s="1">
        <f>+G43</f>
        <v>1.3363999780267477E-2</v>
      </c>
      <c r="O43" s="1">
        <f ca="1">+C$11+C$12*$F43</f>
        <v>8.0281075387537322E-3</v>
      </c>
      <c r="Q43" s="34">
        <f>+C43-15018.5</f>
        <v>39844.008899999782</v>
      </c>
    </row>
    <row r="44" spans="1:17" ht="12.95" customHeight="1" x14ac:dyDescent="0.2">
      <c r="A44" s="62" t="s">
        <v>68</v>
      </c>
      <c r="B44" s="63" t="s">
        <v>44</v>
      </c>
      <c r="C44" s="64">
        <v>54867.368400000036</v>
      </c>
      <c r="D44" s="64">
        <v>1.8E-3</v>
      </c>
      <c r="E44" s="1">
        <f>+(C44-C$7)/C$8</f>
        <v>1301.0220178187255</v>
      </c>
      <c r="F44" s="1">
        <f>ROUND(2*E44,0)/2</f>
        <v>1301</v>
      </c>
      <c r="G44" s="1">
        <f>+C44-(C$7+F44*C$8)</f>
        <v>1.1892000038642436E-2</v>
      </c>
      <c r="M44" s="1">
        <f>+G44</f>
        <v>1.1892000038642436E-2</v>
      </c>
      <c r="O44" s="1">
        <f ca="1">+C$11+C$12*$F44</f>
        <v>8.0789834670757111E-3</v>
      </c>
      <c r="Q44" s="34">
        <f>+C44-15018.5</f>
        <v>39848.868400000036</v>
      </c>
    </row>
    <row r="45" spans="1:17" ht="12.95" customHeight="1" x14ac:dyDescent="0.2">
      <c r="A45" s="62" t="s">
        <v>68</v>
      </c>
      <c r="B45" s="63" t="s">
        <v>44</v>
      </c>
      <c r="C45" s="64">
        <v>54868.451299999841</v>
      </c>
      <c r="D45" s="64">
        <v>6.0000000000000001E-3</v>
      </c>
      <c r="E45" s="1">
        <f>+(C45-C$7)/C$8</f>
        <v>1303.0269871948592</v>
      </c>
      <c r="F45" s="1">
        <f>ROUND(2*E45,0)/2</f>
        <v>1303</v>
      </c>
      <c r="G45" s="1">
        <f>+C45-(C$7+F45*C$8)</f>
        <v>1.4575999841326848E-2</v>
      </c>
      <c r="M45" s="1">
        <f>+G45</f>
        <v>1.4575999841326848E-2</v>
      </c>
      <c r="O45" s="1">
        <f ca="1">+C$11+C$12*$F45</f>
        <v>8.0902892289250392E-3</v>
      </c>
      <c r="Q45" s="34">
        <f>+C45-15018.5</f>
        <v>39849.951299999841</v>
      </c>
    </row>
    <row r="46" spans="1:17" ht="12.95" customHeight="1" x14ac:dyDescent="0.2">
      <c r="A46" s="62" t="s">
        <v>68</v>
      </c>
      <c r="B46" s="63" t="s">
        <v>44</v>
      </c>
      <c r="C46" s="64">
        <v>54876.544499999844</v>
      </c>
      <c r="D46" s="64">
        <v>1.2999999999999999E-3</v>
      </c>
      <c r="E46" s="1">
        <f>+(C46-C$7)/C$8</f>
        <v>1318.0113977201672</v>
      </c>
      <c r="F46" s="1">
        <f>ROUND(2*E46,0)/2</f>
        <v>1318</v>
      </c>
      <c r="G46" s="1">
        <f>+C46-(C$7+F46*C$8)</f>
        <v>6.155999843031168E-3</v>
      </c>
      <c r="M46" s="1">
        <f>+G46</f>
        <v>6.155999843031168E-3</v>
      </c>
      <c r="O46" s="1">
        <f ca="1">+C$11+C$12*$F46</f>
        <v>8.1750824427950057E-3</v>
      </c>
      <c r="Q46" s="34">
        <f>+C46-15018.5</f>
        <v>39858.044499999844</v>
      </c>
    </row>
    <row r="47" spans="1:17" ht="12.95" customHeight="1" x14ac:dyDescent="0.2">
      <c r="A47" s="62" t="s">
        <v>68</v>
      </c>
      <c r="B47" s="63" t="s">
        <v>44</v>
      </c>
      <c r="C47" s="64">
        <v>54881.408700000029</v>
      </c>
      <c r="D47" s="64">
        <v>1.2999999999999999E-3</v>
      </c>
      <c r="E47" s="1">
        <f>+(C47-C$7)/C$8</f>
        <v>1327.0173743029718</v>
      </c>
      <c r="F47" s="1">
        <f>ROUND(2*E47,0)/2</f>
        <v>1327</v>
      </c>
      <c r="G47" s="1">
        <f>+C47-(C$7+F47*C$8)</f>
        <v>9.3840000263298862E-3</v>
      </c>
      <c r="M47" s="1">
        <f>+G47</f>
        <v>9.3840000263298862E-3</v>
      </c>
      <c r="O47" s="1">
        <f ca="1">+C$11+C$12*$F47</f>
        <v>8.2259583711169863E-3</v>
      </c>
      <c r="Q47" s="34">
        <f>+C47-15018.5</f>
        <v>39862.908700000029</v>
      </c>
    </row>
    <row r="48" spans="1:17" ht="12.95" customHeight="1" x14ac:dyDescent="0.2">
      <c r="A48" s="62" t="s">
        <v>68</v>
      </c>
      <c r="B48" s="63" t="s">
        <v>44</v>
      </c>
      <c r="C48" s="64">
        <v>54882.48359999992</v>
      </c>
      <c r="D48" s="64">
        <v>0</v>
      </c>
      <c r="E48" s="1">
        <f>+(C48-C$7)/C$8</f>
        <v>1329.0075318268198</v>
      </c>
      <c r="F48" s="1">
        <f>ROUND(2*E48,0)/2</f>
        <v>1329</v>
      </c>
      <c r="G48" s="1">
        <f>+C48-(C$7+F48*C$8)</f>
        <v>4.0679999219719321E-3</v>
      </c>
      <c r="M48" s="1">
        <f>+G48</f>
        <v>4.0679999219719321E-3</v>
      </c>
      <c r="O48" s="1">
        <f ca="1">+C$11+C$12*$F48</f>
        <v>8.2372641329663144E-3</v>
      </c>
      <c r="Q48" s="34">
        <f>+C48-15018.5</f>
        <v>39863.98359999992</v>
      </c>
    </row>
    <row r="49" spans="1:17" ht="12.95" customHeight="1" x14ac:dyDescent="0.2">
      <c r="A49" s="62" t="s">
        <v>68</v>
      </c>
      <c r="B49" s="63" t="s">
        <v>47</v>
      </c>
      <c r="C49" s="64">
        <v>54884.368300000206</v>
      </c>
      <c r="D49" s="64">
        <v>5.3E-3</v>
      </c>
      <c r="E49" s="1">
        <f>+(C49-C$7)/C$8</f>
        <v>1332.4970191150771</v>
      </c>
      <c r="F49" s="1">
        <f>ROUND(2*E49,0)/2</f>
        <v>1332.5</v>
      </c>
      <c r="G49" s="1">
        <f>+C49-(C$7+F49*C$8)</f>
        <v>-1.6099997956189327E-3</v>
      </c>
      <c r="M49" s="1">
        <f>+G49</f>
        <v>-1.6099997956189327E-3</v>
      </c>
      <c r="O49" s="1">
        <f ca="1">+C$11+C$12*$F49</f>
        <v>8.2570492162026381E-3</v>
      </c>
      <c r="Q49" s="34">
        <f>+C49-15018.5</f>
        <v>39865.868300000206</v>
      </c>
    </row>
    <row r="50" spans="1:17" ht="12.95" customHeight="1" x14ac:dyDescent="0.2">
      <c r="A50" s="62" t="s">
        <v>68</v>
      </c>
      <c r="B50" s="63" t="s">
        <v>47</v>
      </c>
      <c r="C50" s="64">
        <v>54886.552600000054</v>
      </c>
      <c r="D50" s="64">
        <v>2.7000000000000001E-3</v>
      </c>
      <c r="E50" s="1">
        <f>+(C50-C$7)/C$8</f>
        <v>1336.5412102765633</v>
      </c>
      <c r="F50" s="1">
        <f>ROUND(2*E50,0)/2</f>
        <v>1336.5</v>
      </c>
      <c r="G50" s="1">
        <f>+C50-(C$7+F50*C$8)</f>
        <v>2.2258000055444427E-2</v>
      </c>
      <c r="M50" s="1">
        <f>+G50</f>
        <v>2.2258000055444427E-2</v>
      </c>
      <c r="O50" s="1">
        <f ca="1">+C$11+C$12*$F50</f>
        <v>8.2796607399012977E-3</v>
      </c>
      <c r="Q50" s="34">
        <f>+C50-15018.5</f>
        <v>39868.052600000054</v>
      </c>
    </row>
    <row r="51" spans="1:17" ht="12.95" customHeight="1" x14ac:dyDescent="0.2">
      <c r="A51" s="62" t="s">
        <v>68</v>
      </c>
      <c r="B51" s="63" t="s">
        <v>47</v>
      </c>
      <c r="C51" s="64">
        <v>54892.471899999771</v>
      </c>
      <c r="D51" s="64">
        <v>4.1999999999999997E-3</v>
      </c>
      <c r="E51" s="1">
        <f>+(C51-C$7)/C$8</f>
        <v>1347.500685047753</v>
      </c>
      <c r="F51" s="1">
        <f>ROUND(2*E51,0)/2</f>
        <v>1347.5</v>
      </c>
      <c r="G51" s="1">
        <f>+C51-(C$7+F51*C$8)</f>
        <v>3.6999976873630658E-4</v>
      </c>
      <c r="M51" s="1">
        <f>+G51</f>
        <v>3.6999976873630658E-4</v>
      </c>
      <c r="O51" s="1">
        <f ca="1">+C$11+C$12*$F51</f>
        <v>8.3418424300726046E-3</v>
      </c>
      <c r="Q51" s="34">
        <f>+C51-15018.5</f>
        <v>39873.971899999771</v>
      </c>
    </row>
    <row r="52" spans="1:17" ht="12.95" customHeight="1" x14ac:dyDescent="0.2">
      <c r="A52" s="62" t="s">
        <v>68</v>
      </c>
      <c r="B52" s="63" t="s">
        <v>44</v>
      </c>
      <c r="C52" s="64">
        <v>54893.281700000167</v>
      </c>
      <c r="D52" s="64">
        <v>6.4000000000000003E-3</v>
      </c>
      <c r="E52" s="1">
        <f>+(C52-C$7)/C$8</f>
        <v>1349.0000148121624</v>
      </c>
      <c r="F52" s="1">
        <f>ROUND(2*E52,0)/2</f>
        <v>1349</v>
      </c>
      <c r="G52" s="1">
        <f>+C52-(C$7+F52*C$8)</f>
        <v>8.0001700553111732E-6</v>
      </c>
      <c r="M52" s="1">
        <f>+G52</f>
        <v>8.0001700553111732E-6</v>
      </c>
      <c r="O52" s="1">
        <f ca="1">+C$11+C$12*$F52</f>
        <v>8.350321751459602E-3</v>
      </c>
      <c r="Q52" s="34">
        <f>+C52-15018.5</f>
        <v>39874.781700000167</v>
      </c>
    </row>
    <row r="53" spans="1:17" ht="12.95" customHeight="1" x14ac:dyDescent="0.2">
      <c r="A53" s="62" t="s">
        <v>68</v>
      </c>
      <c r="B53" s="63" t="s">
        <v>44</v>
      </c>
      <c r="C53" s="64">
        <v>54894.369299999904</v>
      </c>
      <c r="D53" s="64">
        <v>1E-3</v>
      </c>
      <c r="E53" s="1">
        <f>+(C53-C$7)/C$8</f>
        <v>1351.0136861514816</v>
      </c>
      <c r="F53" s="1">
        <f>ROUND(2*E53,0)/2</f>
        <v>1351</v>
      </c>
      <c r="G53" s="1">
        <f>+C53-(C$7+F53*C$8)</f>
        <v>7.3919999049394391E-3</v>
      </c>
      <c r="M53" s="1">
        <f>+G53</f>
        <v>7.3919999049394391E-3</v>
      </c>
      <c r="O53" s="1">
        <f ca="1">+C$11+C$12*$F53</f>
        <v>8.36162751330893E-3</v>
      </c>
      <c r="Q53" s="34">
        <f>+C53-15018.5</f>
        <v>39875.869299999904</v>
      </c>
    </row>
    <row r="54" spans="1:17" ht="12.95" customHeight="1" x14ac:dyDescent="0.2">
      <c r="A54" s="62" t="s">
        <v>68</v>
      </c>
      <c r="B54" s="63" t="s">
        <v>47</v>
      </c>
      <c r="C54" s="64">
        <v>54905.447900000028</v>
      </c>
      <c r="D54" s="64">
        <v>1.9E-3</v>
      </c>
      <c r="E54" s="1">
        <f>+(C54-C$7)/C$8</f>
        <v>1371.5255097129254</v>
      </c>
      <c r="F54" s="1">
        <f>ROUND(2*E54,0)/2</f>
        <v>1371.5</v>
      </c>
      <c r="G54" s="1">
        <f>+C54-(C$7+F54*C$8)</f>
        <v>1.3778000029560644E-2</v>
      </c>
      <c r="M54" s="1">
        <f>+G54</f>
        <v>1.3778000029560644E-2</v>
      </c>
      <c r="O54" s="1">
        <f ca="1">+C$11+C$12*$F54</f>
        <v>8.4775115722645501E-3</v>
      </c>
      <c r="Q54" s="34">
        <f>+C54-15018.5</f>
        <v>39886.947900000028</v>
      </c>
    </row>
    <row r="55" spans="1:17" ht="12.95" customHeight="1" x14ac:dyDescent="0.2">
      <c r="A55" s="62" t="s">
        <v>68</v>
      </c>
      <c r="B55" s="63" t="s">
        <v>44</v>
      </c>
      <c r="C55" s="64">
        <v>54906.264400000218</v>
      </c>
      <c r="D55" s="64">
        <v>2E-3</v>
      </c>
      <c r="E55" s="1">
        <f>+(C55-C$7)/C$8</f>
        <v>1373.0372444033762</v>
      </c>
      <c r="F55" s="1">
        <f>ROUND(2*E55,0)/2</f>
        <v>1373</v>
      </c>
      <c r="G55" s="1">
        <f>+C55-(C$7+F55*C$8)</f>
        <v>2.0116000217967667E-2</v>
      </c>
      <c r="M55" s="1">
        <f>+G55</f>
        <v>2.0116000217967667E-2</v>
      </c>
      <c r="O55" s="1">
        <f ca="1">+C$11+C$12*$F55</f>
        <v>8.4859908936515474E-3</v>
      </c>
      <c r="Q55" s="34">
        <f>+C55-15018.5</f>
        <v>39887.764400000218</v>
      </c>
    </row>
    <row r="56" spans="1:17" ht="12.95" customHeight="1" x14ac:dyDescent="0.2">
      <c r="A56" s="62" t="s">
        <v>68</v>
      </c>
      <c r="B56" s="63" t="s">
        <v>47</v>
      </c>
      <c r="C56" s="64">
        <v>54906.518199999817</v>
      </c>
      <c r="D56" s="64">
        <v>5.7999999999999996E-3</v>
      </c>
      <c r="E56" s="1">
        <f>+(C56-C$7)/C$8</f>
        <v>1373.5071504214291</v>
      </c>
      <c r="F56" s="1">
        <f>ROUND(2*E56,0)/2</f>
        <v>1373.5</v>
      </c>
      <c r="G56" s="1">
        <f>+C56-(C$7+F56*C$8)</f>
        <v>3.8619998158537783E-3</v>
      </c>
      <c r="M56" s="1">
        <f>+G56</f>
        <v>3.8619998158537783E-3</v>
      </c>
      <c r="O56" s="1">
        <f ca="1">+C$11+C$12*$F56</f>
        <v>8.4888173341138781E-3</v>
      </c>
      <c r="Q56" s="34">
        <f>+C56-15018.5</f>
        <v>39888.018199999817</v>
      </c>
    </row>
    <row r="57" spans="1:17" ht="12.95" customHeight="1" x14ac:dyDescent="0.2">
      <c r="A57" s="62" t="s">
        <v>68</v>
      </c>
      <c r="B57" s="63" t="s">
        <v>44</v>
      </c>
      <c r="C57" s="64">
        <v>54907.330699999817</v>
      </c>
      <c r="D57" s="64">
        <v>1.2999999999999999E-3</v>
      </c>
      <c r="E57" s="1">
        <f>+(C57-C$7)/C$8</f>
        <v>1375.0114791853059</v>
      </c>
      <c r="F57" s="1">
        <f>ROUND(2*E57,0)/2</f>
        <v>1375</v>
      </c>
      <c r="G57" s="1">
        <f>+C57-(C$7+F57*C$8)</f>
        <v>6.1999998142709956E-3</v>
      </c>
      <c r="M57" s="1">
        <f>+G57</f>
        <v>6.1999998142709956E-3</v>
      </c>
      <c r="O57" s="1">
        <f ca="1">+C$11+C$12*$F57</f>
        <v>8.4972966555008755E-3</v>
      </c>
      <c r="Q57" s="34">
        <f>+C57-15018.5</f>
        <v>39888.830699999817</v>
      </c>
    </row>
    <row r="58" spans="1:17" ht="12.95" customHeight="1" x14ac:dyDescent="0.2">
      <c r="A58" s="62" t="s">
        <v>68</v>
      </c>
      <c r="B58" s="63" t="s">
        <v>44</v>
      </c>
      <c r="C58" s="64">
        <v>54908.406099999789</v>
      </c>
      <c r="D58" s="64">
        <v>1.6000000000000001E-3</v>
      </c>
      <c r="E58" s="1">
        <f>+(C58-C$7)/C$8</f>
        <v>1377.0025624500834</v>
      </c>
      <c r="F58" s="1">
        <f>ROUND(2*E58,0)/2</f>
        <v>1377</v>
      </c>
      <c r="G58" s="1">
        <f>+C58-(C$7+F58*C$8)</f>
        <v>1.383999791869428E-3</v>
      </c>
      <c r="M58" s="1">
        <f>+G58</f>
        <v>1.383999791869428E-3</v>
      </c>
      <c r="O58" s="1">
        <f ca="1">+C$11+C$12*$F58</f>
        <v>8.5086024173502035E-3</v>
      </c>
      <c r="Q58" s="34">
        <f>+C58-15018.5</f>
        <v>39889.906099999789</v>
      </c>
    </row>
    <row r="59" spans="1:17" ht="12.95" customHeight="1" x14ac:dyDescent="0.2">
      <c r="A59" s="62" t="s">
        <v>68</v>
      </c>
      <c r="B59" s="63" t="s">
        <v>44</v>
      </c>
      <c r="C59" s="64">
        <v>54910.574399999809</v>
      </c>
      <c r="D59" s="64">
        <v>1.5E-3</v>
      </c>
      <c r="E59" s="1">
        <f>+(C59-C$7)/C$8</f>
        <v>1381.0171299069982</v>
      </c>
      <c r="F59" s="1">
        <f>ROUND(2*E59,0)/2</f>
        <v>1381</v>
      </c>
      <c r="G59" s="1">
        <f>+C59-(C$7+F59*C$8)</f>
        <v>9.2519998070201837E-3</v>
      </c>
      <c r="M59" s="1">
        <f>+G59</f>
        <v>9.2519998070201837E-3</v>
      </c>
      <c r="O59" s="1">
        <f ca="1">+C$11+C$12*$F59</f>
        <v>8.5312139410488631E-3</v>
      </c>
      <c r="Q59" s="34">
        <f>+C59-15018.5</f>
        <v>39892.074399999809</v>
      </c>
    </row>
    <row r="60" spans="1:17" ht="12.95" customHeight="1" x14ac:dyDescent="0.2">
      <c r="A60" s="62" t="s">
        <v>68</v>
      </c>
      <c r="B60" s="63" t="s">
        <v>47</v>
      </c>
      <c r="C60" s="64">
        <v>54911.388100000098</v>
      </c>
      <c r="D60" s="64">
        <v>1.6000000000000001E-3</v>
      </c>
      <c r="E60" s="1">
        <f>+(C60-C$7)/C$8</f>
        <v>1382.5236804492783</v>
      </c>
      <c r="F60" s="1">
        <f>ROUND(2*E60,0)/2</f>
        <v>1382.5</v>
      </c>
      <c r="G60" s="1">
        <f>+C60-(C$7+F60*C$8)</f>
        <v>1.2790000095264986E-2</v>
      </c>
      <c r="M60" s="1">
        <f>+G60</f>
        <v>1.2790000095264986E-2</v>
      </c>
      <c r="O60" s="1">
        <f ca="1">+C$11+C$12*$F60</f>
        <v>8.5396932624358587E-3</v>
      </c>
      <c r="Q60" s="34">
        <f>+C60-15018.5</f>
        <v>39892.888100000098</v>
      </c>
    </row>
    <row r="61" spans="1:17" ht="12.95" customHeight="1" x14ac:dyDescent="0.2">
      <c r="A61" s="62" t="s">
        <v>68</v>
      </c>
      <c r="B61" s="63" t="s">
        <v>47</v>
      </c>
      <c r="C61" s="64">
        <v>54912.464499999769</v>
      </c>
      <c r="D61" s="64">
        <v>3.3999999999999998E-3</v>
      </c>
      <c r="E61" s="1">
        <f>+(C61-C$7)/C$8</f>
        <v>1384.5166151950527</v>
      </c>
      <c r="F61" s="1">
        <f>ROUND(2*E61,0)/2</f>
        <v>1384.5</v>
      </c>
      <c r="G61" s="1">
        <f>+C61-(C$7+F61*C$8)</f>
        <v>8.9739997711149044E-3</v>
      </c>
      <c r="M61" s="1">
        <f>+G61</f>
        <v>8.9739997711149044E-3</v>
      </c>
      <c r="O61" s="1">
        <f ca="1">+C$11+C$12*$F61</f>
        <v>8.5509990242851868E-3</v>
      </c>
      <c r="Q61" s="34">
        <f>+C61-15018.5</f>
        <v>39893.964499999769</v>
      </c>
    </row>
    <row r="62" spans="1:17" ht="12.95" customHeight="1" x14ac:dyDescent="0.2">
      <c r="A62" s="62" t="s">
        <v>68</v>
      </c>
      <c r="B62" s="63" t="s">
        <v>44</v>
      </c>
      <c r="C62" s="64">
        <v>54913.274000000209</v>
      </c>
      <c r="D62" s="64">
        <v>8.9999999999999998E-4</v>
      </c>
      <c r="E62" s="1">
        <f>+(C62-C$7)/C$8</f>
        <v>1386.0153895150768</v>
      </c>
      <c r="F62" s="1">
        <f>ROUND(2*E62,0)/2</f>
        <v>1386</v>
      </c>
      <c r="G62" s="1">
        <f>+C62-(C$7+F62*C$8)</f>
        <v>8.3120002091163769E-3</v>
      </c>
      <c r="M62" s="1">
        <f>+G62</f>
        <v>8.3120002091163769E-3</v>
      </c>
      <c r="O62" s="1">
        <f ca="1">+C$11+C$12*$F62</f>
        <v>8.5594783456721842E-3</v>
      </c>
      <c r="Q62" s="34">
        <f>+C62-15018.5</f>
        <v>39894.774000000209</v>
      </c>
    </row>
    <row r="63" spans="1:17" ht="12.95" customHeight="1" x14ac:dyDescent="0.2">
      <c r="A63" s="62" t="s">
        <v>68</v>
      </c>
      <c r="B63" s="63" t="s">
        <v>44</v>
      </c>
      <c r="C63" s="64">
        <v>54914.363599999808</v>
      </c>
      <c r="D63" s="64">
        <v>1.1000000000000001E-3</v>
      </c>
      <c r="E63" s="1">
        <f>+(C63-C$7)/C$8</f>
        <v>1388.0327638172519</v>
      </c>
      <c r="F63" s="1">
        <f>ROUND(2*E63,0)/2</f>
        <v>1388</v>
      </c>
      <c r="G63" s="1">
        <f>+C63-(C$7+F63*C$8)</f>
        <v>1.7695999806164764E-2</v>
      </c>
      <c r="M63" s="1">
        <f>+G63</f>
        <v>1.7695999806164764E-2</v>
      </c>
      <c r="O63" s="1">
        <f ca="1">+C$11+C$12*$F63</f>
        <v>8.5707841075215122E-3</v>
      </c>
      <c r="Q63" s="34">
        <f>+C63-15018.5</f>
        <v>39895.863599999808</v>
      </c>
    </row>
    <row r="64" spans="1:17" ht="12.95" customHeight="1" x14ac:dyDescent="0.2">
      <c r="A64" s="62" t="s">
        <v>68</v>
      </c>
      <c r="B64" s="63" t="s">
        <v>47</v>
      </c>
      <c r="C64" s="64">
        <v>54919.464199999813</v>
      </c>
      <c r="D64" s="64">
        <v>1.55E-2</v>
      </c>
      <c r="E64" s="1">
        <f>+(C64-C$7)/C$8</f>
        <v>1397.4764306394527</v>
      </c>
      <c r="F64" s="1">
        <f>ROUND(2*E64,0)/2</f>
        <v>1397.5</v>
      </c>
      <c r="G64" s="1">
        <f>+C64-(C$7+F64*C$8)</f>
        <v>-1.2730000184092205E-2</v>
      </c>
      <c r="M64" s="1">
        <f>+G64</f>
        <v>-1.2730000184092205E-2</v>
      </c>
      <c r="O64" s="1">
        <f ca="1">+C$11+C$12*$F64</f>
        <v>8.6244864763058236E-3</v>
      </c>
      <c r="Q64" s="34">
        <f>+C64-15018.5</f>
        <v>39900.964199999813</v>
      </c>
    </row>
    <row r="65" spans="1:17" ht="12.95" customHeight="1" x14ac:dyDescent="0.2">
      <c r="A65" s="62" t="s">
        <v>68</v>
      </c>
      <c r="B65" s="63" t="s">
        <v>44</v>
      </c>
      <c r="C65" s="64">
        <v>54920.292899999768</v>
      </c>
      <c r="D65" s="64">
        <v>1.2999999999999999E-3</v>
      </c>
      <c r="E65" s="1">
        <f>+(C65-C$7)/C$8</f>
        <v>1399.010753404445</v>
      </c>
      <c r="F65" s="1">
        <f>ROUND(2*E65,0)/2</f>
        <v>1399</v>
      </c>
      <c r="G65" s="1">
        <f>+C65-(C$7+F65*C$8)</f>
        <v>5.8079997688764706E-3</v>
      </c>
      <c r="M65" s="1">
        <f>+G65</f>
        <v>5.8079997688764706E-3</v>
      </c>
      <c r="O65" s="1">
        <f ca="1">+C$11+C$12*$F65</f>
        <v>8.6329657976928209E-3</v>
      </c>
      <c r="Q65" s="34">
        <f>+C65-15018.5</f>
        <v>39901.792899999768</v>
      </c>
    </row>
    <row r="66" spans="1:17" ht="12.95" customHeight="1" x14ac:dyDescent="0.2">
      <c r="A66" s="62" t="s">
        <v>68</v>
      </c>
      <c r="B66" s="63" t="s">
        <v>44</v>
      </c>
      <c r="C66" s="64">
        <v>54921.37770000007</v>
      </c>
      <c r="D66" s="64">
        <v>1.1999999999999999E-3</v>
      </c>
      <c r="E66" s="1">
        <f>+(C66-C$7)/C$8</f>
        <v>1401.0192405964558</v>
      </c>
      <c r="F66" s="1">
        <f>ROUND(2*E66,0)/2</f>
        <v>1401</v>
      </c>
      <c r="G66" s="1">
        <f>+C66-(C$7+F66*C$8)</f>
        <v>1.0392000069259666E-2</v>
      </c>
      <c r="M66" s="1">
        <f>+G66</f>
        <v>1.0392000069259666E-2</v>
      </c>
      <c r="O66" s="1">
        <f ca="1">+C$11+C$12*$F66</f>
        <v>8.644271559542149E-3</v>
      </c>
      <c r="Q66" s="34">
        <f>+C66-15018.5</f>
        <v>39902.87770000007</v>
      </c>
    </row>
    <row r="67" spans="1:17" ht="12.95" customHeight="1" x14ac:dyDescent="0.2">
      <c r="A67" s="62" t="s">
        <v>68</v>
      </c>
      <c r="B67" s="63" t="s">
        <v>44</v>
      </c>
      <c r="C67" s="64">
        <v>54922.448100000154</v>
      </c>
      <c r="D67" s="64">
        <v>5.5999999999999999E-3</v>
      </c>
      <c r="E67" s="1">
        <f>+(C67-C$7)/C$8</f>
        <v>1403.0010664536624</v>
      </c>
      <c r="F67" s="1">
        <f>ROUND(2*E67,0)/2</f>
        <v>1403</v>
      </c>
      <c r="G67" s="1">
        <f>+C67-(C$7+F67*C$8)</f>
        <v>5.760001513408497E-4</v>
      </c>
      <c r="M67" s="1">
        <f>+G67</f>
        <v>5.760001513408497E-4</v>
      </c>
      <c r="O67" s="1">
        <f ca="1">+C$11+C$12*$F67</f>
        <v>8.6555773213914788E-3</v>
      </c>
      <c r="Q67" s="34">
        <f>+C67-15018.5</f>
        <v>39903.948100000154</v>
      </c>
    </row>
    <row r="68" spans="1:17" ht="12.95" customHeight="1" x14ac:dyDescent="0.2">
      <c r="A68" s="62" t="s">
        <v>68</v>
      </c>
      <c r="B68" s="63" t="s">
        <v>47</v>
      </c>
      <c r="C68" s="64">
        <v>54923.261200000066</v>
      </c>
      <c r="D68" s="64">
        <v>5.1999999999999998E-3</v>
      </c>
      <c r="E68" s="1">
        <f>+(C68-C$7)/C$8</f>
        <v>1404.5065061063099</v>
      </c>
      <c r="F68" s="1">
        <f>ROUND(2*E68,0)/2</f>
        <v>1404.5</v>
      </c>
      <c r="G68" s="1">
        <f>+C68-(C$7+F68*C$8)</f>
        <v>3.5140000691171736E-3</v>
      </c>
      <c r="M68" s="1">
        <f>+G68</f>
        <v>3.5140000691171736E-3</v>
      </c>
      <c r="O68" s="1">
        <f ca="1">+C$11+C$12*$F68</f>
        <v>8.6640566427784744E-3</v>
      </c>
      <c r="Q68" s="34">
        <f>+C68-15018.5</f>
        <v>39904.761200000066</v>
      </c>
    </row>
    <row r="69" spans="1:17" ht="12.95" customHeight="1" x14ac:dyDescent="0.2">
      <c r="A69" s="62" t="s">
        <v>68</v>
      </c>
      <c r="B69" s="63" t="s">
        <v>44</v>
      </c>
      <c r="C69" s="64">
        <v>54923.535099999979</v>
      </c>
      <c r="D69" s="64">
        <v>2.9999999999999997E-4</v>
      </c>
      <c r="E69" s="1">
        <f>+(C69-C$7)/C$8</f>
        <v>1405.0136269042112</v>
      </c>
      <c r="F69" s="1">
        <f>ROUND(2*E69,0)/2</f>
        <v>1405</v>
      </c>
      <c r="G69" s="1">
        <f>+C69-(C$7+F69*C$8)</f>
        <v>7.3599999814177863E-3</v>
      </c>
      <c r="M69" s="1">
        <f>+G69</f>
        <v>7.3599999814177863E-3</v>
      </c>
      <c r="O69" s="1">
        <f ca="1">+C$11+C$12*$F69</f>
        <v>8.6668830832408068E-3</v>
      </c>
      <c r="Q69" s="34">
        <f>+C69-15018.5</f>
        <v>39905.035099999979</v>
      </c>
    </row>
    <row r="70" spans="1:17" ht="12.95" customHeight="1" x14ac:dyDescent="0.2">
      <c r="A70" s="62" t="s">
        <v>68</v>
      </c>
      <c r="B70" s="63" t="s">
        <v>47</v>
      </c>
      <c r="C70" s="64">
        <v>54924.362499999814</v>
      </c>
      <c r="D70" s="64">
        <v>1.5E-3</v>
      </c>
      <c r="E70" s="1">
        <f>+(C70-C$7)/C$8</f>
        <v>1406.5455427429592</v>
      </c>
      <c r="F70" s="1">
        <f>ROUND(2*E70,0)/2</f>
        <v>1406.5</v>
      </c>
      <c r="G70" s="1">
        <f>+C70-(C$7+F70*C$8)</f>
        <v>2.4597999814432114E-2</v>
      </c>
      <c r="M70" s="1">
        <f>+G70</f>
        <v>2.4597999814432114E-2</v>
      </c>
      <c r="O70" s="1">
        <f ca="1">+C$11+C$12*$F70</f>
        <v>8.6753624046278042E-3</v>
      </c>
      <c r="Q70" s="34">
        <f>+C70-15018.5</f>
        <v>39905.862499999814</v>
      </c>
    </row>
    <row r="71" spans="1:17" ht="12.95" customHeight="1" x14ac:dyDescent="0.2">
      <c r="A71" s="62" t="s">
        <v>68</v>
      </c>
      <c r="B71" s="63" t="s">
        <v>47</v>
      </c>
      <c r="C71" s="64">
        <v>54925.434900000226</v>
      </c>
      <c r="D71" s="64">
        <v>1.9E-3</v>
      </c>
      <c r="E71" s="1">
        <f>+(C71-C$7)/C$8</f>
        <v>1408.5310715638839</v>
      </c>
      <c r="F71" s="1">
        <f>ROUND(2*E71,0)/2</f>
        <v>1408.5</v>
      </c>
      <c r="G71" s="1">
        <f>+C71-(C$7+F71*C$8)</f>
        <v>1.6782000224338844E-2</v>
      </c>
      <c r="M71" s="1">
        <f>+G71</f>
        <v>1.6782000224338844E-2</v>
      </c>
      <c r="O71" s="1">
        <f ca="1">+C$11+C$12*$F71</f>
        <v>8.6866681664771322E-3</v>
      </c>
      <c r="Q71" s="34">
        <f>+C71-15018.5</f>
        <v>39906.934900000226</v>
      </c>
    </row>
    <row r="72" spans="1:17" ht="12.95" customHeight="1" x14ac:dyDescent="0.2">
      <c r="A72" s="62" t="s">
        <v>68</v>
      </c>
      <c r="B72" s="63" t="s">
        <v>47</v>
      </c>
      <c r="C72" s="64">
        <v>54932.451900000218</v>
      </c>
      <c r="D72" s="64">
        <v>3.3999999999999998E-3</v>
      </c>
      <c r="E72" s="1">
        <f>+(C72-C$7)/C$8</f>
        <v>1421.5229176390997</v>
      </c>
      <c r="F72" s="1">
        <f>ROUND(2*E72,0)/2</f>
        <v>1421.5</v>
      </c>
      <c r="G72" s="1">
        <f>+C72-(C$7+F72*C$8)</f>
        <v>1.2378000217722729E-2</v>
      </c>
      <c r="M72" s="1">
        <f>+G72</f>
        <v>1.2378000217722729E-2</v>
      </c>
      <c r="O72" s="1">
        <f ca="1">+C$11+C$12*$F72</f>
        <v>8.760155618497769E-3</v>
      </c>
      <c r="Q72" s="34">
        <f>+C72-15018.5</f>
        <v>39913.951900000218</v>
      </c>
    </row>
    <row r="73" spans="1:17" ht="12.95" customHeight="1" x14ac:dyDescent="0.2">
      <c r="A73" s="62" t="s">
        <v>68</v>
      </c>
      <c r="B73" s="63" t="s">
        <v>44</v>
      </c>
      <c r="C73" s="64">
        <v>54934.336399999913</v>
      </c>
      <c r="D73" s="64">
        <v>8.9999999999999998E-4</v>
      </c>
      <c r="E73" s="1">
        <f>+(C73-C$7)/C$8</f>
        <v>1425.0120346299504</v>
      </c>
      <c r="F73" s="1">
        <f>ROUND(2*E73,0)/2</f>
        <v>1425</v>
      </c>
      <c r="G73" s="1">
        <f>+C73-(C$7+F73*C$8)</f>
        <v>6.4999999158317223E-3</v>
      </c>
      <c r="M73" s="1">
        <f>+G73</f>
        <v>6.4999999158317223E-3</v>
      </c>
      <c r="O73" s="1">
        <f ca="1">+C$11+C$12*$F73</f>
        <v>8.7799407017340944E-3</v>
      </c>
      <c r="Q73" s="34">
        <f>+C73-15018.5</f>
        <v>39915.836399999913</v>
      </c>
    </row>
    <row r="74" spans="1:17" ht="12.95" customHeight="1" x14ac:dyDescent="0.2">
      <c r="A74" s="62" t="s">
        <v>68</v>
      </c>
      <c r="B74" s="63" t="s">
        <v>47</v>
      </c>
      <c r="C74" s="64">
        <v>54958.367500000168</v>
      </c>
      <c r="D74" s="64">
        <v>1.2999999999999999E-3</v>
      </c>
      <c r="E74" s="1">
        <f>+(C74-C$7)/C$8</f>
        <v>1469.5051730397774</v>
      </c>
      <c r="F74" s="1">
        <f>ROUND(2*E74,0)/2</f>
        <v>1469.5</v>
      </c>
      <c r="G74" s="1">
        <f>+C74-(C$7+F74*C$8)</f>
        <v>2.7940001673414372E-3</v>
      </c>
      <c r="M74" s="1">
        <f>+G74</f>
        <v>2.7940001673414372E-3</v>
      </c>
      <c r="O74" s="1">
        <f ca="1">+C$11+C$12*$F74</f>
        <v>9.0314939028816599E-3</v>
      </c>
      <c r="Q74" s="34">
        <f>+C74-15018.5</f>
        <v>39939.867500000168</v>
      </c>
    </row>
    <row r="75" spans="1:17" ht="12.95" customHeight="1" x14ac:dyDescent="0.2">
      <c r="A75" s="62" t="s">
        <v>68</v>
      </c>
      <c r="B75" s="63" t="s">
        <v>47</v>
      </c>
      <c r="C75" s="64">
        <v>54964.314300000202</v>
      </c>
      <c r="D75" s="64">
        <v>4.3E-3</v>
      </c>
      <c r="E75" s="1">
        <f>+(C75-C$7)/C$8</f>
        <v>1480.5155635543306</v>
      </c>
      <c r="F75" s="1">
        <f>ROUND(2*E75,0)/2</f>
        <v>1480.5</v>
      </c>
      <c r="G75" s="1">
        <f>+C75-(C$7+F75*C$8)</f>
        <v>8.4060002045589499E-3</v>
      </c>
      <c r="M75" s="1">
        <f>+G75</f>
        <v>8.4060002045589499E-3</v>
      </c>
      <c r="O75" s="1">
        <f ca="1">+C$11+C$12*$F75</f>
        <v>9.0936755930529686E-3</v>
      </c>
      <c r="Q75" s="34">
        <f>+C75-15018.5</f>
        <v>39945.814300000202</v>
      </c>
    </row>
    <row r="76" spans="1:17" ht="12.95" customHeight="1" x14ac:dyDescent="0.2">
      <c r="A76" s="62" t="s">
        <v>68</v>
      </c>
      <c r="B76" s="63" t="s">
        <v>47</v>
      </c>
      <c r="C76" s="64">
        <v>55196.574099999852</v>
      </c>
      <c r="D76" s="64">
        <v>1.09E-2</v>
      </c>
      <c r="E76" s="1">
        <f>+(C76-C$7)/C$8</f>
        <v>1910.5402993472655</v>
      </c>
      <c r="F76" s="1">
        <f>ROUND(2*E76,0)/2</f>
        <v>1910.5</v>
      </c>
      <c r="G76" s="1">
        <f>+C76-(C$7+F76*C$8)</f>
        <v>2.1765999852505047E-2</v>
      </c>
      <c r="M76" s="1">
        <f>+G76</f>
        <v>2.1765999852505047E-2</v>
      </c>
      <c r="O76" s="1">
        <f ca="1">+C$11+C$12*$F76</f>
        <v>1.1524414390658655E-2</v>
      </c>
      <c r="Q76" s="34">
        <f>+C76-15018.5</f>
        <v>40178.074099999852</v>
      </c>
    </row>
    <row r="77" spans="1:17" ht="12.95" customHeight="1" x14ac:dyDescent="0.2">
      <c r="A77" s="62" t="s">
        <v>68</v>
      </c>
      <c r="B77" s="63" t="s">
        <v>44</v>
      </c>
      <c r="C77" s="64">
        <v>55202.768800000194</v>
      </c>
      <c r="D77" s="64">
        <v>8.9999999999999998E-4</v>
      </c>
      <c r="E77" s="1">
        <f>+(C77-C$7)/C$8</f>
        <v>1922.0096721400071</v>
      </c>
      <c r="F77" s="1">
        <f>ROUND(2*E77,0)/2</f>
        <v>1922</v>
      </c>
      <c r="G77" s="1">
        <f>+C77-(C$7+F77*C$8)</f>
        <v>5.224000196903944E-3</v>
      </c>
      <c r="M77" s="1">
        <f>+G77</f>
        <v>5.224000196903944E-3</v>
      </c>
      <c r="O77" s="1">
        <f ca="1">+C$11+C$12*$F77</f>
        <v>1.1589422521292294E-2</v>
      </c>
      <c r="Q77" s="34">
        <f>+C77-15018.5</f>
        <v>40184.268800000194</v>
      </c>
    </row>
    <row r="78" spans="1:17" ht="12.95" customHeight="1" x14ac:dyDescent="0.2">
      <c r="A78" s="62" t="s">
        <v>68</v>
      </c>
      <c r="B78" s="63" t="s">
        <v>47</v>
      </c>
      <c r="C78" s="64">
        <v>55204.662099999841</v>
      </c>
      <c r="D78" s="64">
        <v>4.5999999999999999E-3</v>
      </c>
      <c r="E78" s="1">
        <f>+(C78-C$7)/C$8</f>
        <v>1925.5150821684585</v>
      </c>
      <c r="F78" s="1">
        <f>ROUND(2*E78,0)/2</f>
        <v>1925.5</v>
      </c>
      <c r="G78" s="1">
        <f>+C78-(C$7+F78*C$8)</f>
        <v>8.1459998400532641E-3</v>
      </c>
      <c r="M78" s="1">
        <f>+G78</f>
        <v>8.1459998400532641E-3</v>
      </c>
      <c r="O78" s="1">
        <f ca="1">+C$11+C$12*$F78</f>
        <v>1.160920760452862E-2</v>
      </c>
      <c r="Q78" s="34">
        <f>+C78-15018.5</f>
        <v>40186.162099999841</v>
      </c>
    </row>
    <row r="79" spans="1:17" ht="12.95" customHeight="1" x14ac:dyDescent="0.2">
      <c r="A79" s="62" t="s">
        <v>68</v>
      </c>
      <c r="B79" s="63" t="s">
        <v>44</v>
      </c>
      <c r="C79" s="64">
        <v>55207.635199999902</v>
      </c>
      <c r="D79" s="64">
        <v>3.3999999999999998E-3</v>
      </c>
      <c r="E79" s="1">
        <f>+(C79-C$7)/C$8</f>
        <v>1931.0197219813497</v>
      </c>
      <c r="F79" s="1">
        <f>ROUND(2*E79,0)/2</f>
        <v>1931</v>
      </c>
      <c r="G79" s="1">
        <f>+C79-(C$7+F79*C$8)</f>
        <v>1.0651999902620446E-2</v>
      </c>
      <c r="M79" s="1">
        <f>+G79</f>
        <v>1.0651999902620446E-2</v>
      </c>
      <c r="O79" s="1">
        <f ca="1">+C$11+C$12*$F79</f>
        <v>1.1640298449614275E-2</v>
      </c>
      <c r="Q79" s="34">
        <f>+C79-15018.5</f>
        <v>40189.135199999902</v>
      </c>
    </row>
    <row r="80" spans="1:17" ht="12.95" customHeight="1" x14ac:dyDescent="0.2">
      <c r="A80" s="62" t="s">
        <v>68</v>
      </c>
      <c r="B80" s="63" t="s">
        <v>44</v>
      </c>
      <c r="C80" s="64">
        <v>55208.717999999877</v>
      </c>
      <c r="D80" s="64">
        <v>1.6000000000000001E-3</v>
      </c>
      <c r="E80" s="1">
        <f>+(C80-C$7)/C$8</f>
        <v>1933.0245062096424</v>
      </c>
      <c r="F80" s="1">
        <f>ROUND(2*E80,0)/2</f>
        <v>1933</v>
      </c>
      <c r="G80" s="1">
        <f>+C80-(C$7+F80*C$8)</f>
        <v>1.3235999875178095E-2</v>
      </c>
      <c r="M80" s="1">
        <f>+G80</f>
        <v>1.3235999875178095E-2</v>
      </c>
      <c r="O80" s="1">
        <f ca="1">+C$11+C$12*$F80</f>
        <v>1.1651604211463603E-2</v>
      </c>
      <c r="Q80" s="34">
        <f>+C80-15018.5</f>
        <v>40190.217999999877</v>
      </c>
    </row>
    <row r="81" spans="1:17" ht="12.95" customHeight="1" x14ac:dyDescent="0.2">
      <c r="A81" s="62" t="s">
        <v>68</v>
      </c>
      <c r="B81" s="63" t="s">
        <v>47</v>
      </c>
      <c r="C81" s="64">
        <v>55210.603300000075</v>
      </c>
      <c r="D81" s="64">
        <v>7.6E-3</v>
      </c>
      <c r="E81" s="1">
        <f>+(C81-C$7)/C$8</f>
        <v>1936.5151043866704</v>
      </c>
      <c r="F81" s="1">
        <f>ROUND(2*E81,0)/2</f>
        <v>1936.5</v>
      </c>
      <c r="G81" s="1">
        <f>+C81-(C$7+F81*C$8)</f>
        <v>8.1580000769463368E-3</v>
      </c>
      <c r="M81" s="1">
        <f>+G81</f>
        <v>8.1580000769463368E-3</v>
      </c>
      <c r="O81" s="1">
        <f ca="1">+C$11+C$12*$F81</f>
        <v>1.1671389294699928E-2</v>
      </c>
      <c r="Q81" s="34">
        <f>+C81-15018.5</f>
        <v>40192.103300000075</v>
      </c>
    </row>
    <row r="82" spans="1:17" ht="12.95" customHeight="1" x14ac:dyDescent="0.2">
      <c r="A82" s="62" t="s">
        <v>68</v>
      </c>
      <c r="B82" s="63" t="s">
        <v>47</v>
      </c>
      <c r="C82" s="64">
        <v>55211.703399999999</v>
      </c>
      <c r="D82" s="64">
        <v>1.9E-3</v>
      </c>
      <c r="E82" s="1">
        <f>+(C82-C$7)/C$8</f>
        <v>1938.5519192457787</v>
      </c>
      <c r="F82" s="1">
        <f>ROUND(2*E82,0)/2</f>
        <v>1938.5</v>
      </c>
      <c r="G82" s="1">
        <f>+C82-(C$7+F82*C$8)</f>
        <v>2.804199999809498E-2</v>
      </c>
      <c r="M82" s="1">
        <f>+G82</f>
        <v>2.804199999809498E-2</v>
      </c>
      <c r="O82" s="1">
        <f ca="1">+C$11+C$12*$F82</f>
        <v>1.1682695056549256E-2</v>
      </c>
      <c r="Q82" s="34">
        <f>+C82-15018.5</f>
        <v>40193.203399999999</v>
      </c>
    </row>
    <row r="83" spans="1:17" ht="12.95" customHeight="1" x14ac:dyDescent="0.2">
      <c r="A83" s="62" t="s">
        <v>68</v>
      </c>
      <c r="B83" s="63" t="s">
        <v>44</v>
      </c>
      <c r="C83" s="64">
        <v>55214.662200000137</v>
      </c>
      <c r="D83" s="64">
        <v>3.0999999999999999E-3</v>
      </c>
      <c r="E83" s="1">
        <f>+(C83-C$7)/C$8</f>
        <v>1944.0300828725692</v>
      </c>
      <c r="F83" s="1">
        <f>ROUND(2*E83,0)/2</f>
        <v>1944</v>
      </c>
      <c r="G83" s="1">
        <f>+C83-(C$7+F83*C$8)</f>
        <v>1.62480001381482E-2</v>
      </c>
      <c r="M83" s="1">
        <f>+G83</f>
        <v>1.62480001381482E-2</v>
      </c>
      <c r="O83" s="1">
        <f ca="1">+C$11+C$12*$F83</f>
        <v>1.1713785901634912E-2</v>
      </c>
      <c r="Q83" s="34">
        <f>+C83-15018.5</f>
        <v>40196.162200000137</v>
      </c>
    </row>
    <row r="84" spans="1:17" ht="12.95" customHeight="1" x14ac:dyDescent="0.2">
      <c r="A84" s="62" t="s">
        <v>68</v>
      </c>
      <c r="B84" s="63" t="s">
        <v>47</v>
      </c>
      <c r="C84" s="64">
        <v>55216.553499999922</v>
      </c>
      <c r="D84" s="64">
        <v>1.6000000000000001E-3</v>
      </c>
      <c r="E84" s="1">
        <f>+(C84-C$7)/C$8</f>
        <v>1947.5317899381646</v>
      </c>
      <c r="F84" s="1">
        <f>ROUND(2*E84,0)/2</f>
        <v>1947.5</v>
      </c>
      <c r="G84" s="1">
        <f>+C84-(C$7+F84*C$8)</f>
        <v>1.7169999919133261E-2</v>
      </c>
      <c r="M84" s="1">
        <f>+G84</f>
        <v>1.7169999919133261E-2</v>
      </c>
      <c r="O84" s="1">
        <f ca="1">+C$11+C$12*$F84</f>
        <v>1.1733570984871237E-2</v>
      </c>
      <c r="Q84" s="34">
        <f>+C84-15018.5</f>
        <v>40198.053499999922</v>
      </c>
    </row>
    <row r="85" spans="1:17" ht="12.95" customHeight="1" x14ac:dyDescent="0.2">
      <c r="A85" s="62" t="s">
        <v>68</v>
      </c>
      <c r="B85" s="63" t="s">
        <v>47</v>
      </c>
      <c r="C85" s="64">
        <v>55218.711600000039</v>
      </c>
      <c r="D85" s="64">
        <v>5.0000000000000001E-3</v>
      </c>
      <c r="E85" s="1">
        <f>+(C85-C$7)/C$8</f>
        <v>1951.5274722833938</v>
      </c>
      <c r="F85" s="1">
        <f>ROUND(2*E85,0)/2</f>
        <v>1951.5</v>
      </c>
      <c r="G85" s="1">
        <f>+C85-(C$7+F85*C$8)</f>
        <v>1.483800003916258E-2</v>
      </c>
      <c r="M85" s="1">
        <f>+G85</f>
        <v>1.483800003916258E-2</v>
      </c>
      <c r="O85" s="1">
        <f ca="1">+C$11+C$12*$F85</f>
        <v>1.1756182508569895E-2</v>
      </c>
      <c r="Q85" s="34">
        <f>+C85-15018.5</f>
        <v>40200.211600000039</v>
      </c>
    </row>
    <row r="86" spans="1:17" ht="12.95" customHeight="1" x14ac:dyDescent="0.2">
      <c r="A86" s="62" t="s">
        <v>68</v>
      </c>
      <c r="B86" s="63" t="s">
        <v>44</v>
      </c>
      <c r="C86" s="64">
        <v>55219.513300000224</v>
      </c>
      <c r="D86" s="64">
        <v>3.5999999999999999E-3</v>
      </c>
      <c r="E86" s="1">
        <f>+(C86-C$7)/C$8</f>
        <v>1953.0118050468143</v>
      </c>
      <c r="F86" s="1">
        <f>ROUND(2*E86,0)/2</f>
        <v>1953</v>
      </c>
      <c r="G86" s="1">
        <f>+C86-(C$7+F86*C$8)</f>
        <v>6.3760002230992541E-3</v>
      </c>
      <c r="M86" s="1">
        <f>+G86</f>
        <v>6.3760002230992541E-3</v>
      </c>
      <c r="O86" s="1">
        <f ca="1">+C$11+C$12*$F86</f>
        <v>1.1764661829956891E-2</v>
      </c>
      <c r="Q86" s="34">
        <f>+C86-15018.5</f>
        <v>40201.013300000224</v>
      </c>
    </row>
    <row r="87" spans="1:17" ht="12.95" customHeight="1" x14ac:dyDescent="0.2">
      <c r="A87" s="62" t="s">
        <v>68</v>
      </c>
      <c r="B87" s="63" t="s">
        <v>44</v>
      </c>
      <c r="C87" s="64">
        <v>55220.589399999939</v>
      </c>
      <c r="D87" s="64">
        <v>3.5999999999999999E-3</v>
      </c>
      <c r="E87" s="1">
        <f>+(C87-C$7)/C$8</f>
        <v>1955.0041843482034</v>
      </c>
      <c r="F87" s="1">
        <f>ROUND(2*E87,0)/2</f>
        <v>1955</v>
      </c>
      <c r="G87" s="1">
        <f>+C87-(C$7+F87*C$8)</f>
        <v>2.2599999356316403E-3</v>
      </c>
      <c r="M87" s="1">
        <f>+G87</f>
        <v>2.2599999356316403E-3</v>
      </c>
      <c r="O87" s="1">
        <f ca="1">+C$11+C$12*$F87</f>
        <v>1.177596759180622E-2</v>
      </c>
      <c r="Q87" s="34">
        <f>+C87-15018.5</f>
        <v>40202.089399999939</v>
      </c>
    </row>
    <row r="88" spans="1:17" ht="12.95" customHeight="1" x14ac:dyDescent="0.2">
      <c r="A88" s="62" t="s">
        <v>68</v>
      </c>
      <c r="B88" s="63" t="s">
        <v>44</v>
      </c>
      <c r="C88" s="64">
        <v>55221.681299999822</v>
      </c>
      <c r="D88" s="64">
        <v>8.9999999999999998E-4</v>
      </c>
      <c r="E88" s="1">
        <f>+(C88-C$7)/C$8</f>
        <v>1957.0258170584816</v>
      </c>
      <c r="F88" s="1">
        <f>ROUND(2*E88,0)/2</f>
        <v>1957</v>
      </c>
      <c r="G88" s="1">
        <f>+C88-(C$7+F88*C$8)</f>
        <v>1.3943999823823106E-2</v>
      </c>
      <c r="M88" s="1">
        <f>+G88</f>
        <v>1.3943999823823106E-2</v>
      </c>
      <c r="O88" s="1">
        <f ca="1">+C$11+C$12*$F88</f>
        <v>1.1787273353655548E-2</v>
      </c>
      <c r="Q88" s="34">
        <f>+C88-15018.5</f>
        <v>40203.181299999822</v>
      </c>
    </row>
    <row r="89" spans="1:17" ht="12.95" customHeight="1" x14ac:dyDescent="0.2">
      <c r="A89" s="62" t="s">
        <v>68</v>
      </c>
      <c r="B89" s="63" t="s">
        <v>47</v>
      </c>
      <c r="C89" s="64">
        <v>55230.601100000087</v>
      </c>
      <c r="D89" s="64">
        <v>4.3E-3</v>
      </c>
      <c r="E89" s="1">
        <f>+(C89-C$7)/C$8</f>
        <v>1973.5406622380851</v>
      </c>
      <c r="F89" s="1">
        <f>ROUND(2*E89,0)/2</f>
        <v>1973.5</v>
      </c>
      <c r="G89" s="1">
        <f>+C89-(C$7+F89*C$8)</f>
        <v>2.196200008620508E-2</v>
      </c>
      <c r="M89" s="1">
        <f>+G89</f>
        <v>2.196200008620508E-2</v>
      </c>
      <c r="O89" s="1">
        <f ca="1">+C$11+C$12*$F89</f>
        <v>1.1880545888912511E-2</v>
      </c>
      <c r="Q89" s="34">
        <f>+C89-15018.5</f>
        <v>40212.101100000087</v>
      </c>
    </row>
    <row r="90" spans="1:17" ht="12.95" customHeight="1" x14ac:dyDescent="0.2">
      <c r="A90" s="62" t="s">
        <v>68</v>
      </c>
      <c r="B90" s="63" t="s">
        <v>47</v>
      </c>
      <c r="C90" s="64">
        <v>55231.662599999923</v>
      </c>
      <c r="D90" s="64">
        <v>5.4999999999999997E-3</v>
      </c>
      <c r="E90" s="1">
        <f>+(C90-C$7)/C$8</f>
        <v>1975.5060099089881</v>
      </c>
      <c r="F90" s="1">
        <f>ROUND(2*E90,0)/2</f>
        <v>1975.5</v>
      </c>
      <c r="G90" s="1">
        <f>+C90-(C$7+F90*C$8)</f>
        <v>3.2459999201819301E-3</v>
      </c>
      <c r="M90" s="1">
        <f>+G90</f>
        <v>3.2459999201819301E-3</v>
      </c>
      <c r="O90" s="1">
        <f ca="1">+C$11+C$12*$F90</f>
        <v>1.1891851650761839E-2</v>
      </c>
      <c r="Q90" s="34">
        <f>+C90-15018.5</f>
        <v>40213.162599999923</v>
      </c>
    </row>
    <row r="91" spans="1:17" ht="12.95" customHeight="1" x14ac:dyDescent="0.2">
      <c r="A91" s="62" t="s">
        <v>68</v>
      </c>
      <c r="B91" s="63" t="s">
        <v>44</v>
      </c>
      <c r="C91" s="64">
        <v>55232.485700000077</v>
      </c>
      <c r="D91" s="64">
        <v>1.2999999999999999E-3</v>
      </c>
      <c r="E91" s="1">
        <f>+(C91-C$7)/C$8</f>
        <v>1977.0299643776391</v>
      </c>
      <c r="F91" s="1">
        <f>ROUND(2*E91,0)/2</f>
        <v>1977</v>
      </c>
      <c r="G91" s="1">
        <f>+C91-(C$7+F91*C$8)</f>
        <v>1.6184000080102123E-2</v>
      </c>
      <c r="M91" s="1">
        <f>+G91</f>
        <v>1.6184000080102123E-2</v>
      </c>
      <c r="O91" s="1">
        <f ca="1">+C$11+C$12*$F91</f>
        <v>1.1900330972148836E-2</v>
      </c>
      <c r="Q91" s="34">
        <f>+C91-15018.5</f>
        <v>40213.985700000077</v>
      </c>
    </row>
    <row r="92" spans="1:17" ht="12.95" customHeight="1" x14ac:dyDescent="0.2">
      <c r="A92" s="62" t="s">
        <v>68</v>
      </c>
      <c r="B92" s="63" t="s">
        <v>44</v>
      </c>
      <c r="C92" s="64">
        <v>55233.56520000007</v>
      </c>
      <c r="D92" s="64">
        <v>4.3E-3</v>
      </c>
      <c r="E92" s="1">
        <f>+(C92-C$7)/C$8</f>
        <v>1979.0286387168317</v>
      </c>
      <c r="F92" s="1">
        <f>ROUND(2*E92,0)/2</f>
        <v>1979</v>
      </c>
      <c r="G92" s="1">
        <f>+C92-(C$7+F92*C$8)</f>
        <v>1.5468000070541166E-2</v>
      </c>
      <c r="M92" s="1">
        <f>+G92</f>
        <v>1.5468000070541166E-2</v>
      </c>
      <c r="O92" s="1">
        <f ca="1">+C$11+C$12*$F92</f>
        <v>1.1911636733998164E-2</v>
      </c>
      <c r="Q92" s="34">
        <f>+C92-15018.5</f>
        <v>40215.06520000007</v>
      </c>
    </row>
    <row r="93" spans="1:17" ht="12.95" customHeight="1" x14ac:dyDescent="0.2">
      <c r="A93" s="62" t="s">
        <v>68</v>
      </c>
      <c r="B93" s="63" t="s">
        <v>47</v>
      </c>
      <c r="C93" s="64">
        <v>55234.376099999994</v>
      </c>
      <c r="D93" s="64">
        <v>7.1000000000000004E-3</v>
      </c>
      <c r="E93" s="1">
        <f>+(C93-C$7)/C$8</f>
        <v>1980.5300051100789</v>
      </c>
      <c r="F93" s="1">
        <f>ROUND(2*E93,0)/2</f>
        <v>1980.5</v>
      </c>
      <c r="G93" s="1">
        <f>+C93-(C$7+F93*C$8)</f>
        <v>1.6205999992962461E-2</v>
      </c>
      <c r="M93" s="1">
        <f>+G93</f>
        <v>1.6205999992962461E-2</v>
      </c>
      <c r="O93" s="1">
        <f ca="1">+C$11+C$12*$F93</f>
        <v>1.1920116055385161E-2</v>
      </c>
      <c r="Q93" s="34">
        <f>+C93-15018.5</f>
        <v>40215.876099999994</v>
      </c>
    </row>
    <row r="94" spans="1:17" ht="12.95" customHeight="1" x14ac:dyDescent="0.2">
      <c r="A94" s="62" t="s">
        <v>68</v>
      </c>
      <c r="B94" s="63" t="s">
        <v>44</v>
      </c>
      <c r="C94" s="64">
        <v>55234.632600000128</v>
      </c>
      <c r="D94" s="64">
        <v>1.6799999999999999E-2</v>
      </c>
      <c r="E94" s="1">
        <f>+(C94-C$7)/C$8</f>
        <v>1981.0049101293234</v>
      </c>
      <c r="F94" s="1">
        <f>ROUND(2*E94,0)/2</f>
        <v>1981</v>
      </c>
      <c r="G94" s="1">
        <f>+C94-(C$7+F94*C$8)</f>
        <v>2.6520001265453175E-3</v>
      </c>
      <c r="M94" s="1">
        <f>+G94</f>
        <v>2.6520001265453175E-3</v>
      </c>
      <c r="O94" s="1">
        <f ca="1">+C$11+C$12*$F94</f>
        <v>1.1922942495847494E-2</v>
      </c>
      <c r="Q94" s="34">
        <f>+C94-15018.5</f>
        <v>40216.132600000128</v>
      </c>
    </row>
    <row r="95" spans="1:17" ht="12.95" customHeight="1" x14ac:dyDescent="0.2">
      <c r="A95" s="62" t="s">
        <v>68</v>
      </c>
      <c r="B95" s="63" t="s">
        <v>47</v>
      </c>
      <c r="C95" s="64">
        <v>55236.523500000127</v>
      </c>
      <c r="D95" s="64">
        <v>4.8999999999999998E-3</v>
      </c>
      <c r="E95" s="1">
        <f>+(C95-C$7)/C$8</f>
        <v>1984.5058766026928</v>
      </c>
      <c r="F95" s="1">
        <f>ROUND(2*E95,0)/2</f>
        <v>1984.5</v>
      </c>
      <c r="G95" s="1">
        <f>+C95-(C$7+F95*C$8)</f>
        <v>3.1740001286379993E-3</v>
      </c>
      <c r="M95" s="1">
        <f>+G95</f>
        <v>3.1740001286379993E-3</v>
      </c>
      <c r="O95" s="1">
        <f ca="1">+C$11+C$12*$F95</f>
        <v>1.1942727579083819E-2</v>
      </c>
      <c r="Q95" s="34">
        <f>+C95-15018.5</f>
        <v>40218.023500000127</v>
      </c>
    </row>
    <row r="96" spans="1:17" ht="12.95" customHeight="1" x14ac:dyDescent="0.2">
      <c r="A96" s="62" t="s">
        <v>68</v>
      </c>
      <c r="B96" s="63" t="s">
        <v>47</v>
      </c>
      <c r="C96" s="64">
        <v>55237.61950000003</v>
      </c>
      <c r="D96" s="64">
        <v>1.9E-3</v>
      </c>
      <c r="E96" s="1">
        <f>+(C96-C$7)/C$8</f>
        <v>1986.5351003873859</v>
      </c>
      <c r="F96" s="1">
        <f>ROUND(2*E96,0)/2</f>
        <v>1986.5</v>
      </c>
      <c r="G96" s="1">
        <f>+C96-(C$7+F96*C$8)</f>
        <v>1.8958000029670075E-2</v>
      </c>
      <c r="M96" s="1">
        <f>+G96</f>
        <v>1.8958000029670075E-2</v>
      </c>
      <c r="O96" s="1">
        <f ca="1">+C$11+C$12*$F96</f>
        <v>1.1954033340933147E-2</v>
      </c>
      <c r="Q96" s="34">
        <f>+C96-15018.5</f>
        <v>40219.11950000003</v>
      </c>
    </row>
    <row r="97" spans="1:17" ht="12.95" customHeight="1" x14ac:dyDescent="0.2">
      <c r="A97" s="62" t="s">
        <v>68</v>
      </c>
      <c r="B97" s="63" t="s">
        <v>44</v>
      </c>
      <c r="C97" s="64">
        <v>55239.490900000092</v>
      </c>
      <c r="D97" s="64">
        <v>1.5800000000000002E-2</v>
      </c>
      <c r="E97" s="1">
        <f>+(C97-C$7)/C$8</f>
        <v>1989.9999629705394</v>
      </c>
      <c r="F97" s="1">
        <f>ROUND(2*E97,0)/2</f>
        <v>1990</v>
      </c>
      <c r="G97" s="1">
        <f>+C97-(C$7+F97*C$8)</f>
        <v>-1.9999904907308519E-5</v>
      </c>
      <c r="M97" s="1">
        <f>+G97</f>
        <v>-1.9999904907308519E-5</v>
      </c>
      <c r="O97" s="1">
        <f ca="1">+C$11+C$12*$F97</f>
        <v>1.1973818424169473E-2</v>
      </c>
      <c r="Q97" s="34">
        <f>+C97-15018.5</f>
        <v>40220.990900000092</v>
      </c>
    </row>
    <row r="98" spans="1:17" ht="12.95" customHeight="1" x14ac:dyDescent="0.2">
      <c r="A98" s="62" t="s">
        <v>68</v>
      </c>
      <c r="B98" s="63" t="s">
        <v>44</v>
      </c>
      <c r="C98" s="64">
        <v>55240.601900000125</v>
      </c>
      <c r="D98" s="64">
        <v>5.9999999999999995E-4</v>
      </c>
      <c r="E98" s="1">
        <f>+(C98-C$7)/C$8</f>
        <v>1992.0569589788072</v>
      </c>
      <c r="F98" s="1">
        <f>ROUND(2*E98,0)/2</f>
        <v>1992</v>
      </c>
      <c r="G98" s="1">
        <f>+C98-(C$7+F98*C$8)</f>
        <v>3.0764000126509927E-2</v>
      </c>
      <c r="M98" s="1">
        <f>+G98</f>
        <v>3.0764000126509927E-2</v>
      </c>
      <c r="O98" s="1">
        <f ca="1">+C$11+C$12*$F98</f>
        <v>1.1985124186018803E-2</v>
      </c>
      <c r="Q98" s="34">
        <f>+C98-15018.5</f>
        <v>40222.101900000125</v>
      </c>
    </row>
    <row r="99" spans="1:17" ht="12.95" customHeight="1" x14ac:dyDescent="0.2">
      <c r="A99" s="62" t="s">
        <v>68</v>
      </c>
      <c r="B99" s="63" t="s">
        <v>47</v>
      </c>
      <c r="C99" s="64">
        <v>55241.407800000161</v>
      </c>
      <c r="D99" s="64">
        <v>1.95E-2</v>
      </c>
      <c r="E99" s="1">
        <f>+(C99-C$7)/C$8</f>
        <v>1993.5490679644838</v>
      </c>
      <c r="F99" s="1">
        <f>ROUND(2*E99,0)/2</f>
        <v>1993.5</v>
      </c>
      <c r="G99" s="1">
        <f>+C99-(C$7+F99*C$8)</f>
        <v>2.6502000160689931E-2</v>
      </c>
      <c r="M99" s="1">
        <f>+G99</f>
        <v>2.6502000160689931E-2</v>
      </c>
      <c r="O99" s="1">
        <f ca="1">+C$11+C$12*$F99</f>
        <v>1.1993603507405798E-2</v>
      </c>
      <c r="Q99" s="34">
        <f>+C99-15018.5</f>
        <v>40222.907800000161</v>
      </c>
    </row>
    <row r="100" spans="1:17" ht="12.95" customHeight="1" x14ac:dyDescent="0.2">
      <c r="A100" s="62" t="s">
        <v>68</v>
      </c>
      <c r="B100" s="63" t="s">
        <v>47</v>
      </c>
      <c r="C100" s="64">
        <v>55242.476999999955</v>
      </c>
      <c r="D100" s="64">
        <v>2.3999999999999998E-3</v>
      </c>
      <c r="E100" s="1">
        <f>+(C100-C$7)/C$8</f>
        <v>1995.5286720432871</v>
      </c>
      <c r="F100" s="1">
        <f>ROUND(2*E100,0)/2</f>
        <v>1995.5</v>
      </c>
      <c r="G100" s="1">
        <f>+C100-(C$7+F100*C$8)</f>
        <v>1.548599995294353E-2</v>
      </c>
      <c r="M100" s="1">
        <f>+G100</f>
        <v>1.548599995294353E-2</v>
      </c>
      <c r="O100" s="1">
        <f ca="1">+C$11+C$12*$F100</f>
        <v>1.2004909269255128E-2</v>
      </c>
      <c r="Q100" s="34">
        <f>+C100-15018.5</f>
        <v>40223.976999999955</v>
      </c>
    </row>
    <row r="101" spans="1:17" ht="12.95" customHeight="1" x14ac:dyDescent="0.2">
      <c r="A101" s="62" t="s">
        <v>68</v>
      </c>
      <c r="B101" s="63" t="s">
        <v>47</v>
      </c>
      <c r="C101" s="64">
        <v>55243.555900000036</v>
      </c>
      <c r="D101" s="64">
        <v>1.2999999999999999E-2</v>
      </c>
      <c r="E101" s="1">
        <f>+(C101-C$7)/C$8</f>
        <v>1997.526235493709</v>
      </c>
      <c r="F101" s="1">
        <f>ROUND(2*E101,0)/2</f>
        <v>1997.5</v>
      </c>
      <c r="G101" s="1">
        <f>+C101-(C$7+F101*C$8)</f>
        <v>1.4170000038575381E-2</v>
      </c>
      <c r="M101" s="1">
        <f>+G101</f>
        <v>1.4170000038575381E-2</v>
      </c>
      <c r="O101" s="1">
        <f ca="1">+C$11+C$12*$F101</f>
        <v>1.2016215031104456E-2</v>
      </c>
      <c r="Q101" s="34">
        <f>+C101-15018.5</f>
        <v>40225.055900000036</v>
      </c>
    </row>
    <row r="102" spans="1:17" ht="12.95" customHeight="1" x14ac:dyDescent="0.2">
      <c r="A102" s="62" t="s">
        <v>68</v>
      </c>
      <c r="B102" s="63" t="s">
        <v>44</v>
      </c>
      <c r="C102" s="64">
        <v>55245.444500000216</v>
      </c>
      <c r="D102" s="64">
        <v>2.5999999999999999E-3</v>
      </c>
      <c r="E102" s="1">
        <f>+(C102-C$7)/C$8</f>
        <v>2001.0229435598371</v>
      </c>
      <c r="F102" s="1">
        <f>ROUND(2*E102,0)/2</f>
        <v>2001</v>
      </c>
      <c r="G102" s="1">
        <f>+C102-(C$7+F102*C$8)</f>
        <v>1.2392000215186272E-2</v>
      </c>
      <c r="M102" s="1">
        <f>+G102</f>
        <v>1.2392000215186272E-2</v>
      </c>
      <c r="O102" s="1">
        <f ca="1">+C$11+C$12*$F102</f>
        <v>1.2036000114340781E-2</v>
      </c>
      <c r="Q102" s="34">
        <f>+C102-15018.5</f>
        <v>40226.944500000216</v>
      </c>
    </row>
    <row r="103" spans="1:17" ht="12.95" customHeight="1" x14ac:dyDescent="0.2">
      <c r="A103" s="62" t="s">
        <v>68</v>
      </c>
      <c r="B103" s="63" t="s">
        <v>47</v>
      </c>
      <c r="C103" s="64">
        <v>55247.334400000051</v>
      </c>
      <c r="D103" s="64">
        <v>2.8999999999999998E-3</v>
      </c>
      <c r="E103" s="1">
        <f>+(C103-C$7)/C$8</f>
        <v>2004.5220585513473</v>
      </c>
      <c r="F103" s="1">
        <f>ROUND(2*E103,0)/2</f>
        <v>2004.5</v>
      </c>
      <c r="G103" s="1">
        <f>+C103-(C$7+F103*C$8)</f>
        <v>1.1914000053366181E-2</v>
      </c>
      <c r="M103" s="1">
        <f>+G103</f>
        <v>1.1914000053366181E-2</v>
      </c>
      <c r="O103" s="1">
        <f ca="1">+C$11+C$12*$F103</f>
        <v>1.2055785197577107E-2</v>
      </c>
      <c r="Q103" s="34">
        <f>+C103-15018.5</f>
        <v>40228.834400000051</v>
      </c>
    </row>
    <row r="104" spans="1:17" ht="12.95" customHeight="1" x14ac:dyDescent="0.2">
      <c r="A104" s="62" t="s">
        <v>68</v>
      </c>
      <c r="B104" s="63" t="s">
        <v>44</v>
      </c>
      <c r="C104" s="64">
        <v>55252.466000000015</v>
      </c>
      <c r="D104" s="64">
        <v>6.9999999999999999E-4</v>
      </c>
      <c r="E104" s="1">
        <f>+(C104-C$7)/C$8</f>
        <v>2014.0231213016941</v>
      </c>
      <c r="F104" s="1">
        <f>ROUND(2*E104,0)/2</f>
        <v>2014</v>
      </c>
      <c r="G104" s="1">
        <f>+C104-(C$7+F104*C$8)</f>
        <v>1.2488000014855061E-2</v>
      </c>
      <c r="M104" s="1">
        <f>+G104</f>
        <v>1.2488000014855061E-2</v>
      </c>
      <c r="O104" s="1">
        <f ca="1">+C$11+C$12*$F104</f>
        <v>1.2109487566361418E-2</v>
      </c>
      <c r="Q104" s="34">
        <f>+C104-15018.5</f>
        <v>40233.966000000015</v>
      </c>
    </row>
    <row r="105" spans="1:17" ht="12.95" customHeight="1" x14ac:dyDescent="0.2">
      <c r="A105" s="62" t="s">
        <v>68</v>
      </c>
      <c r="B105" s="63" t="s">
        <v>44</v>
      </c>
      <c r="C105" s="64">
        <v>55265.438699999824</v>
      </c>
      <c r="D105" s="64">
        <v>1E-3</v>
      </c>
      <c r="E105" s="1">
        <f>+(C105-C$7)/C$8</f>
        <v>2038.0418360769042</v>
      </c>
      <c r="F105" s="1">
        <f>ROUND(2*E105,0)/2</f>
        <v>2038</v>
      </c>
      <c r="G105" s="1">
        <f>+C105-(C$7+F105*C$8)</f>
        <v>2.2595999827899504E-2</v>
      </c>
      <c r="M105" s="1">
        <f>+G105</f>
        <v>2.2595999827899504E-2</v>
      </c>
      <c r="O105" s="1">
        <f ca="1">+C$11+C$12*$F105</f>
        <v>1.2245156708553364E-2</v>
      </c>
      <c r="Q105" s="34">
        <f>+C105-15018.5</f>
        <v>40246.938699999824</v>
      </c>
    </row>
    <row r="106" spans="1:17" ht="12.95" customHeight="1" x14ac:dyDescent="0.2">
      <c r="A106" s="62" t="s">
        <v>68</v>
      </c>
      <c r="B106" s="63" t="s">
        <v>44</v>
      </c>
      <c r="C106" s="64">
        <v>55266.50549999997</v>
      </c>
      <c r="D106" s="64">
        <v>8.9999999999999998E-4</v>
      </c>
      <c r="E106" s="1">
        <f>+(C106-C$7)/C$8</f>
        <v>2040.0169966006256</v>
      </c>
      <c r="F106" s="1">
        <f>ROUND(2*E106,0)/2</f>
        <v>2040</v>
      </c>
      <c r="G106" s="1">
        <f>+C106-(C$7+F106*C$8)</f>
        <v>9.1799999718205072E-3</v>
      </c>
      <c r="M106" s="1">
        <f>+G106</f>
        <v>9.1799999718205072E-3</v>
      </c>
      <c r="O106" s="1">
        <f ca="1">+C$11+C$12*$F106</f>
        <v>1.2256462470402692E-2</v>
      </c>
      <c r="Q106" s="34">
        <f>+C106-15018.5</f>
        <v>40248.00549999997</v>
      </c>
    </row>
    <row r="107" spans="1:17" ht="12.95" customHeight="1" x14ac:dyDescent="0.2">
      <c r="A107" s="62" t="s">
        <v>68</v>
      </c>
      <c r="B107" s="63" t="s">
        <v>47</v>
      </c>
      <c r="C107" s="64">
        <v>55269.481500000227</v>
      </c>
      <c r="D107" s="64">
        <v>3.0999999999999999E-3</v>
      </c>
      <c r="E107" s="1">
        <f>+(C107-C$7)/C$8</f>
        <v>2045.5270057103908</v>
      </c>
      <c r="F107" s="1">
        <f>ROUND(2*E107,0)/2</f>
        <v>2045.5</v>
      </c>
      <c r="G107" s="1">
        <f>+C107-(C$7+F107*C$8)</f>
        <v>1.4586000230337959E-2</v>
      </c>
      <c r="M107" s="1">
        <f>+G107</f>
        <v>1.4586000230337959E-2</v>
      </c>
      <c r="O107" s="1">
        <f ca="1">+C$11+C$12*$F107</f>
        <v>1.2287553315488347E-2</v>
      </c>
      <c r="Q107" s="34">
        <f>+C107-15018.5</f>
        <v>40250.981500000227</v>
      </c>
    </row>
    <row r="108" spans="1:17" ht="12.95" customHeight="1" x14ac:dyDescent="0.2">
      <c r="A108" s="62" t="s">
        <v>68</v>
      </c>
      <c r="B108" s="63" t="s">
        <v>44</v>
      </c>
      <c r="C108" s="64">
        <v>55270.288300000131</v>
      </c>
      <c r="D108" s="64">
        <v>1E-3</v>
      </c>
      <c r="E108" s="1">
        <f>+(C108-C$7)/C$8</f>
        <v>2047.0207810292229</v>
      </c>
      <c r="F108" s="1">
        <f>ROUND(2*E108,0)/2</f>
        <v>2047</v>
      </c>
      <c r="G108" s="1">
        <f>+C108-(C$7+F108*C$8)</f>
        <v>1.1224000132642686E-2</v>
      </c>
      <c r="M108" s="1">
        <f>+G108</f>
        <v>1.1224000132642686E-2</v>
      </c>
      <c r="O108" s="1">
        <f ca="1">+C$11+C$12*$F108</f>
        <v>1.2296032636875343E-2</v>
      </c>
      <c r="Q108" s="34">
        <f>+C108-15018.5</f>
        <v>40251.788300000131</v>
      </c>
    </row>
    <row r="109" spans="1:17" ht="12.95" customHeight="1" x14ac:dyDescent="0.2">
      <c r="A109" s="62" t="s">
        <v>68</v>
      </c>
      <c r="B109" s="63" t="s">
        <v>47</v>
      </c>
      <c r="C109" s="64">
        <v>55270.566099999938</v>
      </c>
      <c r="D109" s="64">
        <v>3.8E-3</v>
      </c>
      <c r="E109" s="1">
        <f>+(C109-C$7)/C$8</f>
        <v>2047.535122604995</v>
      </c>
      <c r="F109" s="1">
        <f>ROUND(2*E109,0)/2</f>
        <v>2047.5</v>
      </c>
      <c r="G109" s="1">
        <f>+C109-(C$7+F109*C$8)</f>
        <v>1.8969999939145055E-2</v>
      </c>
      <c r="M109" s="1">
        <f>+G109</f>
        <v>1.8969999939145055E-2</v>
      </c>
      <c r="O109" s="1">
        <f ca="1">+C$11+C$12*$F109</f>
        <v>1.2298859077337675E-2</v>
      </c>
      <c r="Q109" s="34">
        <f>+C109-15018.5</f>
        <v>40252.066099999938</v>
      </c>
    </row>
    <row r="110" spans="1:17" ht="12.95" customHeight="1" x14ac:dyDescent="0.2">
      <c r="A110" s="62" t="s">
        <v>68</v>
      </c>
      <c r="B110" s="63" t="s">
        <v>47</v>
      </c>
      <c r="C110" s="64">
        <v>55273.266900000162</v>
      </c>
      <c r="D110" s="64">
        <v>4.5999999999999999E-3</v>
      </c>
      <c r="E110" s="1">
        <f>+(C110-C$7)/C$8</f>
        <v>2052.5356039906146</v>
      </c>
      <c r="F110" s="1">
        <f>ROUND(2*E110,0)/2</f>
        <v>2052.5</v>
      </c>
      <c r="G110" s="1">
        <f>+C110-(C$7+F110*C$8)</f>
        <v>1.9230000165407546E-2</v>
      </c>
      <c r="M110" s="1">
        <f>+G110</f>
        <v>1.9230000165407546E-2</v>
      </c>
      <c r="O110" s="1">
        <f ca="1">+C$11+C$12*$F110</f>
        <v>1.2327123481960998E-2</v>
      </c>
      <c r="Q110" s="34">
        <f>+C110-15018.5</f>
        <v>40254.766900000162</v>
      </c>
    </row>
    <row r="111" spans="1:17" ht="12.95" customHeight="1" x14ac:dyDescent="0.2">
      <c r="A111" s="62" t="s">
        <v>68</v>
      </c>
      <c r="B111" s="63" t="s">
        <v>47</v>
      </c>
      <c r="C111" s="64">
        <v>55274.340100000147</v>
      </c>
      <c r="D111" s="64">
        <v>4.1999999999999997E-3</v>
      </c>
      <c r="E111" s="1">
        <f>+(C111-C$7)/C$8</f>
        <v>2054.5226139959918</v>
      </c>
      <c r="F111" s="1">
        <f>ROUND(2*E111,0)/2</f>
        <v>2054.5</v>
      </c>
      <c r="G111" s="1">
        <f>+C111-(C$7+F111*C$8)</f>
        <v>1.221400014765095E-2</v>
      </c>
      <c r="M111" s="1">
        <f>+G111</f>
        <v>1.221400014765095E-2</v>
      </c>
      <c r="O111" s="1">
        <f ca="1">+C$11+C$12*$F111</f>
        <v>1.2338429243810326E-2</v>
      </c>
      <c r="Q111" s="34">
        <f>+C111-15018.5</f>
        <v>40255.840100000147</v>
      </c>
    </row>
    <row r="112" spans="1:17" ht="12.95" customHeight="1" x14ac:dyDescent="0.2">
      <c r="A112" s="62" t="s">
        <v>68</v>
      </c>
      <c r="B112" s="63" t="s">
        <v>47</v>
      </c>
      <c r="C112" s="64">
        <v>55275.417100000195</v>
      </c>
      <c r="D112" s="64">
        <v>1.2999999999999999E-3</v>
      </c>
      <c r="E112" s="1">
        <f>+(C112-C$7)/C$8</f>
        <v>2056.5166596313989</v>
      </c>
      <c r="F112" s="1">
        <f>ROUND(2*E112,0)/2</f>
        <v>2056.5</v>
      </c>
      <c r="G112" s="1">
        <f>+C112-(C$7+F112*C$8)</f>
        <v>8.9980001939693466E-3</v>
      </c>
      <c r="M112" s="1">
        <f>+G112</f>
        <v>8.9980001939693466E-3</v>
      </c>
      <c r="O112" s="1">
        <f ca="1">+C$11+C$12*$F112</f>
        <v>1.2349735005659654E-2</v>
      </c>
      <c r="Q112" s="34">
        <f>+C112-15018.5</f>
        <v>40256.917100000195</v>
      </c>
    </row>
    <row r="113" spans="1:17" ht="12.95" customHeight="1" x14ac:dyDescent="0.2">
      <c r="A113" s="62" t="s">
        <v>68</v>
      </c>
      <c r="B113" s="63" t="s">
        <v>47</v>
      </c>
      <c r="C113" s="64">
        <v>55276.511299999896</v>
      </c>
      <c r="D113" s="64">
        <v>2.5899999999999999E-2</v>
      </c>
      <c r="E113" s="1">
        <f>+(C113-C$7)/C$8</f>
        <v>2058.5425507489185</v>
      </c>
      <c r="F113" s="1">
        <f>ROUND(2*E113,0)/2</f>
        <v>2058.5</v>
      </c>
      <c r="G113" s="1">
        <f>+C113-(C$7+F113*C$8)</f>
        <v>2.2981999900366645E-2</v>
      </c>
      <c r="M113" s="1">
        <f>+G113</f>
        <v>2.2981999900366645E-2</v>
      </c>
      <c r="O113" s="1">
        <f ca="1">+C$11+C$12*$F113</f>
        <v>1.2361040767508984E-2</v>
      </c>
      <c r="Q113" s="34">
        <f>+C113-15018.5</f>
        <v>40258.011299999896</v>
      </c>
    </row>
    <row r="114" spans="1:17" ht="12.95" customHeight="1" x14ac:dyDescent="0.2">
      <c r="A114" s="62" t="s">
        <v>68</v>
      </c>
      <c r="B114" s="63" t="s">
        <v>44</v>
      </c>
      <c r="C114" s="64">
        <v>55277.311699999962</v>
      </c>
      <c r="D114" s="64">
        <v>6.9999999999999999E-4</v>
      </c>
      <c r="E114" s="1">
        <f>+(C114-C$7)/C$8</f>
        <v>2060.0244765860948</v>
      </c>
      <c r="F114" s="1">
        <f>ROUND(2*E114,0)/2</f>
        <v>2060</v>
      </c>
      <c r="G114" s="1">
        <f>+C114-(C$7+F114*C$8)</f>
        <v>1.3219999964348972E-2</v>
      </c>
      <c r="M114" s="1">
        <f>+G114</f>
        <v>1.3219999964348972E-2</v>
      </c>
      <c r="O114" s="1">
        <f ca="1">+C$11+C$12*$F114</f>
        <v>1.2369520088895979E-2</v>
      </c>
      <c r="Q114" s="34">
        <f>+C114-15018.5</f>
        <v>40258.811699999962</v>
      </c>
    </row>
    <row r="115" spans="1:17" ht="12.95" customHeight="1" x14ac:dyDescent="0.2">
      <c r="A115" s="62" t="s">
        <v>68</v>
      </c>
      <c r="B115" s="63" t="s">
        <v>44</v>
      </c>
      <c r="C115" s="64">
        <v>55278.390899999999</v>
      </c>
      <c r="D115" s="64">
        <v>8.0000000000000004E-4</v>
      </c>
      <c r="E115" s="1">
        <f>+(C115-C$7)/C$8</f>
        <v>2062.0225954809021</v>
      </c>
      <c r="F115" s="1">
        <f>ROUND(2*E115,0)/2</f>
        <v>2062</v>
      </c>
      <c r="G115" s="1">
        <f>+C115-(C$7+F115*C$8)</f>
        <v>1.220399999874644E-2</v>
      </c>
      <c r="M115" s="1">
        <f>+G115</f>
        <v>1.220399999874644E-2</v>
      </c>
      <c r="O115" s="1">
        <f ca="1">+C$11+C$12*$F115</f>
        <v>1.2380825850745309E-2</v>
      </c>
      <c r="Q115" s="34">
        <f>+C115-15018.5</f>
        <v>40259.890899999999</v>
      </c>
    </row>
    <row r="116" spans="1:17" ht="12.95" customHeight="1" x14ac:dyDescent="0.2">
      <c r="A116" s="62" t="s">
        <v>68</v>
      </c>
      <c r="B116" s="63" t="s">
        <v>44</v>
      </c>
      <c r="C116" s="64">
        <v>55279.479999999981</v>
      </c>
      <c r="D116" s="64">
        <v>1.9E-3</v>
      </c>
      <c r="E116" s="1">
        <f>+(C116-C$7)/C$8</f>
        <v>2064.0390440430097</v>
      </c>
      <c r="F116" s="1">
        <f>ROUND(2*E116,0)/2</f>
        <v>2064</v>
      </c>
      <c r="G116" s="1">
        <f>+C116-(C$7+F116*C$8)</f>
        <v>2.1087999979499727E-2</v>
      </c>
      <c r="M116" s="1">
        <f>+G116</f>
        <v>2.1087999979499727E-2</v>
      </c>
      <c r="O116" s="1">
        <f ca="1">+C$11+C$12*$F116</f>
        <v>1.2392131612594637E-2</v>
      </c>
      <c r="Q116" s="34">
        <f>+C116-15018.5</f>
        <v>40260.979999999981</v>
      </c>
    </row>
    <row r="117" spans="1:17" ht="12.95" customHeight="1" x14ac:dyDescent="0.2">
      <c r="A117" s="62" t="s">
        <v>68</v>
      </c>
      <c r="B117" s="63" t="s">
        <v>47</v>
      </c>
      <c r="C117" s="64">
        <v>55280.296999999788</v>
      </c>
      <c r="D117" s="64">
        <v>1.5599999999999999E-2</v>
      </c>
      <c r="E117" s="1">
        <f>+(C117-C$7)/C$8</f>
        <v>2065.5517044735279</v>
      </c>
      <c r="F117" s="1">
        <f>ROUND(2*E117,0)/2</f>
        <v>2065.5</v>
      </c>
      <c r="G117" s="1">
        <f>+C117-(C$7+F117*C$8)</f>
        <v>2.7925999791477807E-2</v>
      </c>
      <c r="M117" s="1">
        <f>+G117</f>
        <v>2.7925999791477807E-2</v>
      </c>
      <c r="O117" s="1">
        <f ca="1">+C$11+C$12*$F117</f>
        <v>1.2400610933981634E-2</v>
      </c>
      <c r="Q117" s="34">
        <f>+C117-15018.5</f>
        <v>40261.796999999788</v>
      </c>
    </row>
    <row r="118" spans="1:17" ht="12.95" customHeight="1" x14ac:dyDescent="0.2">
      <c r="A118" s="62" t="s">
        <v>68</v>
      </c>
      <c r="B118" s="63" t="s">
        <v>44</v>
      </c>
      <c r="C118" s="64">
        <v>55280.557500000112</v>
      </c>
      <c r="D118" s="64">
        <v>6.1999999999999998E-3</v>
      </c>
      <c r="E118" s="1">
        <f>+(C118-C$7)/C$8</f>
        <v>2066.0340154193464</v>
      </c>
      <c r="F118" s="1">
        <f>ROUND(2*E118,0)/2</f>
        <v>2066</v>
      </c>
      <c r="G118" s="1">
        <f>+C118-(C$7+F118*C$8)</f>
        <v>1.8372000115050469E-2</v>
      </c>
      <c r="M118" s="1">
        <f>+G118</f>
        <v>1.8372000115050469E-2</v>
      </c>
      <c r="O118" s="1">
        <f ca="1">+C$11+C$12*$F118</f>
        <v>1.2403437374443967E-2</v>
      </c>
      <c r="Q118" s="34">
        <f>+C118-15018.5</f>
        <v>40262.057500000112</v>
      </c>
    </row>
    <row r="119" spans="1:17" ht="12.95" customHeight="1" x14ac:dyDescent="0.2">
      <c r="A119" s="62" t="s">
        <v>68</v>
      </c>
      <c r="B119" s="63" t="s">
        <v>47</v>
      </c>
      <c r="C119" s="64">
        <v>55281.361899999902</v>
      </c>
      <c r="D119" s="64">
        <v>2.5999999999999999E-3</v>
      </c>
      <c r="E119" s="1">
        <f>+(C119-C$7)/C$8</f>
        <v>2067.5233471822339</v>
      </c>
      <c r="F119" s="1">
        <f>ROUND(2*E119,0)/2</f>
        <v>2067.5</v>
      </c>
      <c r="G119" s="1">
        <f>+C119-(C$7+F119*C$8)</f>
        <v>1.2609999903361313E-2</v>
      </c>
      <c r="M119" s="1">
        <f>+G119</f>
        <v>1.2609999903361313E-2</v>
      </c>
      <c r="O119" s="1">
        <f ca="1">+C$11+C$12*$F119</f>
        <v>1.2411916695830963E-2</v>
      </c>
      <c r="Q119" s="34">
        <f>+C119-15018.5</f>
        <v>40262.861899999902</v>
      </c>
    </row>
    <row r="120" spans="1:17" ht="12.95" customHeight="1" x14ac:dyDescent="0.2">
      <c r="A120" s="62" t="s">
        <v>68</v>
      </c>
      <c r="B120" s="63" t="s">
        <v>44</v>
      </c>
      <c r="C120" s="64">
        <v>55286.49310000008</v>
      </c>
      <c r="D120" s="64">
        <v>1.1000000000000001E-3</v>
      </c>
      <c r="E120" s="1">
        <f>+(C120-C$7)/C$8</f>
        <v>2077.0236693403544</v>
      </c>
      <c r="F120" s="1">
        <f>ROUND(2*E120,0)/2</f>
        <v>2077</v>
      </c>
      <c r="G120" s="1">
        <f>+C120-(C$7+F120*C$8)</f>
        <v>1.2784000078681856E-2</v>
      </c>
      <c r="M120" s="1">
        <f>+G120</f>
        <v>1.2784000078681856E-2</v>
      </c>
      <c r="O120" s="1">
        <f ca="1">+C$11+C$12*$F120</f>
        <v>1.2465619064615274E-2</v>
      </c>
      <c r="Q120" s="34">
        <f>+C120-15018.5</f>
        <v>40267.99310000008</v>
      </c>
    </row>
    <row r="121" spans="1:17" ht="12.95" customHeight="1" x14ac:dyDescent="0.2">
      <c r="A121" s="62" t="s">
        <v>68</v>
      </c>
      <c r="B121" s="63" t="s">
        <v>47</v>
      </c>
      <c r="C121" s="64">
        <v>55288.395099999849</v>
      </c>
      <c r="D121" s="64">
        <v>8.3999999999999995E-3</v>
      </c>
      <c r="E121" s="1">
        <f>+(C121-C$7)/C$8</f>
        <v>2080.5451872585654</v>
      </c>
      <c r="F121" s="1">
        <f>ROUND(2*E121,0)/2</f>
        <v>2080.5</v>
      </c>
      <c r="G121" s="1">
        <f>+C121-(C$7+F121*C$8)</f>
        <v>2.4405999851296656E-2</v>
      </c>
      <c r="M121" s="1">
        <f>+G121</f>
        <v>2.4405999851296656E-2</v>
      </c>
      <c r="O121" s="1">
        <f ca="1">+C$11+C$12*$F121</f>
        <v>1.2485404147851599E-2</v>
      </c>
      <c r="Q121" s="34">
        <f>+C121-15018.5</f>
        <v>40269.895099999849</v>
      </c>
    </row>
    <row r="122" spans="1:17" ht="12.95" customHeight="1" x14ac:dyDescent="0.2">
      <c r="A122" s="62" t="s">
        <v>68</v>
      </c>
      <c r="B122" s="63" t="s">
        <v>44</v>
      </c>
      <c r="C122" s="64">
        <v>55290.271999999881</v>
      </c>
      <c r="D122" s="64">
        <v>2.8E-3</v>
      </c>
      <c r="E122" s="1">
        <f>+(C122-C$7)/C$8</f>
        <v>2084.020232990219</v>
      </c>
      <c r="F122" s="1">
        <f>ROUND(2*E122,0)/2</f>
        <v>2084</v>
      </c>
      <c r="G122" s="1">
        <f>+C122-(C$7+F122*C$8)</f>
        <v>1.0927999879640993E-2</v>
      </c>
      <c r="M122" s="1">
        <f>+G122</f>
        <v>1.0927999879640993E-2</v>
      </c>
      <c r="O122" s="1">
        <f ca="1">+C$11+C$12*$F122</f>
        <v>1.2505189231087925E-2</v>
      </c>
      <c r="Q122" s="34">
        <f>+C122-15018.5</f>
        <v>40271.771999999881</v>
      </c>
    </row>
    <row r="123" spans="1:17" ht="12.95" customHeight="1" x14ac:dyDescent="0.2">
      <c r="A123" s="62" t="s">
        <v>68</v>
      </c>
      <c r="B123" s="63" t="s">
        <v>44</v>
      </c>
      <c r="C123" s="64">
        <v>55291.36139999982</v>
      </c>
      <c r="D123" s="64">
        <v>8.0000000000000004E-4</v>
      </c>
      <c r="E123" s="1">
        <f>+(C123-C$7)/C$8</f>
        <v>2086.0372369967122</v>
      </c>
      <c r="F123" s="1">
        <f>ROUND(2*E123,0)/2</f>
        <v>2086</v>
      </c>
      <c r="G123" s="1">
        <f>+C123-(C$7+F123*C$8)</f>
        <v>2.0111999823711812E-2</v>
      </c>
      <c r="M123" s="1">
        <f>+G123</f>
        <v>2.0111999823711812E-2</v>
      </c>
      <c r="O123" s="1">
        <f ca="1">+C$11+C$12*$F123</f>
        <v>1.2516494992937255E-2</v>
      </c>
      <c r="Q123" s="34">
        <f>+C123-15018.5</f>
        <v>40272.86139999982</v>
      </c>
    </row>
    <row r="124" spans="1:17" ht="12.95" customHeight="1" x14ac:dyDescent="0.2">
      <c r="A124" s="62" t="s">
        <v>68</v>
      </c>
      <c r="B124" s="63" t="s">
        <v>44</v>
      </c>
      <c r="C124" s="64">
        <v>55292.428400000092</v>
      </c>
      <c r="D124" s="64">
        <v>1.4800000000000001E-2</v>
      </c>
      <c r="E124" s="1">
        <f>+(C124-C$7)/C$8</f>
        <v>2088.0127678169774</v>
      </c>
      <c r="F124" s="1">
        <f>ROUND(2*E124,0)/2</f>
        <v>2088</v>
      </c>
      <c r="G124" s="1">
        <f>+C124-(C$7+F124*C$8)</f>
        <v>6.8960000935476273E-3</v>
      </c>
      <c r="M124" s="1">
        <f>+G124</f>
        <v>6.8960000935476273E-3</v>
      </c>
      <c r="O124" s="1">
        <f ca="1">+C$11+C$12*$F124</f>
        <v>1.2527800754786583E-2</v>
      </c>
      <c r="Q124" s="34">
        <f>+C124-15018.5</f>
        <v>40273.928400000092</v>
      </c>
    </row>
    <row r="125" spans="1:17" ht="12.95" customHeight="1" x14ac:dyDescent="0.2">
      <c r="A125" s="62" t="s">
        <v>68</v>
      </c>
      <c r="B125" s="63" t="s">
        <v>44</v>
      </c>
      <c r="C125" s="64">
        <v>55293.517899999861</v>
      </c>
      <c r="D125" s="64">
        <v>5.0000000000000001E-4</v>
      </c>
      <c r="E125" s="1">
        <f>+(C125-C$7)/C$8</f>
        <v>2090.0299569713115</v>
      </c>
      <c r="F125" s="1">
        <f>ROUND(2*E125,0)/2</f>
        <v>2090</v>
      </c>
      <c r="G125" s="1">
        <f>+C125-(C$7+F125*C$8)</f>
        <v>1.6179999860469252E-2</v>
      </c>
      <c r="M125" s="1">
        <f>+G125</f>
        <v>1.6179999860469252E-2</v>
      </c>
      <c r="O125" s="1">
        <f ca="1">+C$11+C$12*$F125</f>
        <v>1.2539106516635912E-2</v>
      </c>
      <c r="Q125" s="34">
        <f>+C125-15018.5</f>
        <v>40275.017899999861</v>
      </c>
    </row>
    <row r="126" spans="1:17" ht="12.95" customHeight="1" x14ac:dyDescent="0.2">
      <c r="A126" s="62" t="s">
        <v>68</v>
      </c>
      <c r="B126" s="63" t="s">
        <v>47</v>
      </c>
      <c r="C126" s="64">
        <v>55295.404500000179</v>
      </c>
      <c r="D126" s="64">
        <v>2.12E-2</v>
      </c>
      <c r="E126" s="1">
        <f>+(C126-C$7)/C$8</f>
        <v>2093.5229620745836</v>
      </c>
      <c r="F126" s="1">
        <f>ROUND(2*E126,0)/2</f>
        <v>2093.5</v>
      </c>
      <c r="G126" s="1">
        <f>+C126-(C$7+F126*C$8)</f>
        <v>1.2402000182191841E-2</v>
      </c>
      <c r="M126" s="1">
        <f>+G126</f>
        <v>1.2402000182191841E-2</v>
      </c>
      <c r="O126" s="1">
        <f ca="1">+C$11+C$12*$F126</f>
        <v>1.2558891599872238E-2</v>
      </c>
      <c r="Q126" s="34">
        <f>+C126-15018.5</f>
        <v>40276.904500000179</v>
      </c>
    </row>
    <row r="127" spans="1:17" ht="12.95" customHeight="1" x14ac:dyDescent="0.2">
      <c r="A127" s="62" t="s">
        <v>68</v>
      </c>
      <c r="B127" s="63" t="s">
        <v>44</v>
      </c>
      <c r="C127" s="64">
        <v>55297.295400000177</v>
      </c>
      <c r="D127" s="64">
        <v>1.5E-3</v>
      </c>
      <c r="E127" s="1">
        <f>+(C127-C$7)/C$8</f>
        <v>2097.0239285479529</v>
      </c>
      <c r="F127" s="1">
        <f>ROUND(2*E127,0)/2</f>
        <v>2097</v>
      </c>
      <c r="G127" s="1">
        <f>+C127-(C$7+F127*C$8)</f>
        <v>1.2924000177008566E-2</v>
      </c>
      <c r="M127" s="1">
        <f>+G127</f>
        <v>1.2924000177008566E-2</v>
      </c>
      <c r="O127" s="1">
        <f ca="1">+C$11+C$12*$F127</f>
        <v>1.2578676683108563E-2</v>
      </c>
      <c r="Q127" s="34">
        <f>+C127-15018.5</f>
        <v>40278.795400000177</v>
      </c>
    </row>
    <row r="128" spans="1:17" ht="12.95" customHeight="1" x14ac:dyDescent="0.2">
      <c r="A128" s="62" t="s">
        <v>68</v>
      </c>
      <c r="B128" s="63" t="s">
        <v>44</v>
      </c>
      <c r="C128" s="64">
        <v>55298.380700000096</v>
      </c>
      <c r="D128" s="64">
        <v>1.5E-3</v>
      </c>
      <c r="E128" s="1">
        <f>+(C128-C$7)/C$8</f>
        <v>2099.0333414800311</v>
      </c>
      <c r="F128" s="1">
        <f>ROUND(2*E128,0)/2</f>
        <v>2099</v>
      </c>
      <c r="G128" s="1">
        <f>+C128-(C$7+F128*C$8)</f>
        <v>1.800800009368686E-2</v>
      </c>
      <c r="M128" s="1">
        <f>+G128</f>
        <v>1.800800009368686E-2</v>
      </c>
      <c r="O128" s="1">
        <f ca="1">+C$11+C$12*$F128</f>
        <v>1.2589982444957891E-2</v>
      </c>
      <c r="Q128" s="34">
        <f>+C128-15018.5</f>
        <v>40279.880700000096</v>
      </c>
    </row>
    <row r="129" spans="1:17" ht="12.95" customHeight="1" x14ac:dyDescent="0.2">
      <c r="A129" s="62" t="s">
        <v>68</v>
      </c>
      <c r="B129" s="63" t="s">
        <v>47</v>
      </c>
      <c r="C129" s="64">
        <v>55300.254999999888</v>
      </c>
      <c r="D129" s="64">
        <v>4.8999999999999998E-3</v>
      </c>
      <c r="E129" s="1">
        <f>+(C129-C$7)/C$8</f>
        <v>2102.5035733591963</v>
      </c>
      <c r="F129" s="1">
        <f>ROUND(2*E129,0)/2</f>
        <v>2102.5</v>
      </c>
      <c r="G129" s="1">
        <f>+C129-(C$7+F129*C$8)</f>
        <v>1.9299998893984593E-3</v>
      </c>
      <c r="M129" s="1">
        <f>+G129</f>
        <v>1.9299998893984593E-3</v>
      </c>
      <c r="O129" s="1">
        <f ca="1">+C$11+C$12*$F129</f>
        <v>1.2609767528194217E-2</v>
      </c>
      <c r="Q129" s="34">
        <f>+C129-15018.5</f>
        <v>40281.754999999888</v>
      </c>
    </row>
    <row r="130" spans="1:17" ht="12.95" customHeight="1" x14ac:dyDescent="0.2">
      <c r="A130" s="62" t="s">
        <v>68</v>
      </c>
      <c r="B130" s="63" t="s">
        <v>44</v>
      </c>
      <c r="C130" s="64">
        <v>55324.293899999931</v>
      </c>
      <c r="D130" s="64">
        <v>2.0999999999999999E-3</v>
      </c>
      <c r="E130" s="1">
        <f>+(C130-C$7)/C$8</f>
        <v>2147.0111533247646</v>
      </c>
      <c r="F130" s="1">
        <f>ROUND(2*E130,0)/2</f>
        <v>2147</v>
      </c>
      <c r="G130" s="1">
        <f>+C130-(C$7+F130*C$8)</f>
        <v>6.0239999293116853E-3</v>
      </c>
      <c r="M130" s="1">
        <f>+G130</f>
        <v>6.0239999293116853E-3</v>
      </c>
      <c r="O130" s="1">
        <f ca="1">+C$11+C$12*$F130</f>
        <v>1.2861320729341782E-2</v>
      </c>
      <c r="Q130" s="34">
        <f>+C130-15018.5</f>
        <v>40305.793899999931</v>
      </c>
    </row>
    <row r="131" spans="1:17" ht="12.95" customHeight="1" x14ac:dyDescent="0.2">
      <c r="A131" s="62" t="s">
        <v>68</v>
      </c>
      <c r="B131" s="63" t="s">
        <v>44</v>
      </c>
      <c r="C131" s="64">
        <v>55558.712400000077</v>
      </c>
      <c r="D131" s="64">
        <v>1E-3</v>
      </c>
      <c r="E131" s="1">
        <f>+(C131-C$7)/C$8</f>
        <v>2581.0326823525611</v>
      </c>
      <c r="F131" s="1">
        <f>ROUND(2*E131,0)/2</f>
        <v>2581</v>
      </c>
      <c r="G131" s="1">
        <f>+C131-(C$7+F131*C$8)</f>
        <v>1.7652000075031538E-2</v>
      </c>
      <c r="M131" s="1">
        <f>+G131</f>
        <v>1.7652000075031538E-2</v>
      </c>
      <c r="O131" s="1">
        <f ca="1">+C$11+C$12*$F131</f>
        <v>1.5314671050646125E-2</v>
      </c>
      <c r="Q131" s="34">
        <f>+C131-15018.5</f>
        <v>40540.212400000077</v>
      </c>
    </row>
    <row r="132" spans="1:17" ht="12.95" customHeight="1" x14ac:dyDescent="0.2">
      <c r="A132" s="62" t="s">
        <v>68</v>
      </c>
      <c r="B132" s="63" t="s">
        <v>47</v>
      </c>
      <c r="C132" s="64">
        <v>55562.761899999809</v>
      </c>
      <c r="D132" s="64">
        <v>1E-3</v>
      </c>
      <c r="E132" s="1">
        <f>+(C132-C$7)/C$8</f>
        <v>2588.5302569112268</v>
      </c>
      <c r="F132" s="1">
        <f>ROUND(2*E132,0)/2</f>
        <v>2588.5</v>
      </c>
      <c r="G132" s="1">
        <f>+C132-(C$7+F132*C$8)</f>
        <v>1.634199980617268E-2</v>
      </c>
      <c r="M132" s="1">
        <f>+G132</f>
        <v>1.634199980617268E-2</v>
      </c>
      <c r="O132" s="1">
        <f ca="1">+C$11+C$12*$F132</f>
        <v>1.5357067657581108E-2</v>
      </c>
      <c r="Q132" s="34">
        <f>+C132-15018.5</f>
        <v>40544.261899999809</v>
      </c>
    </row>
    <row r="133" spans="1:17" ht="12.95" customHeight="1" x14ac:dyDescent="0.2">
      <c r="A133" s="62" t="s">
        <v>68</v>
      </c>
      <c r="B133" s="63" t="s">
        <v>44</v>
      </c>
      <c r="C133" s="64">
        <v>55564.648500000127</v>
      </c>
      <c r="D133" s="64">
        <v>1.8E-3</v>
      </c>
      <c r="E133" s="1">
        <f>+(C133-C$7)/C$8</f>
        <v>2592.0232620144993</v>
      </c>
      <c r="F133" s="1">
        <f>ROUND(2*E133,0)/2</f>
        <v>2592</v>
      </c>
      <c r="G133" s="1">
        <f>+C133-(C$7+F133*C$8)</f>
        <v>1.256400012789527E-2</v>
      </c>
      <c r="M133" s="1">
        <f>+G133</f>
        <v>1.256400012789527E-2</v>
      </c>
      <c r="O133" s="1">
        <f ca="1">+C$11+C$12*$F133</f>
        <v>1.5376852740817433E-2</v>
      </c>
      <c r="Q133" s="34">
        <f>+C133-15018.5</f>
        <v>40546.148500000127</v>
      </c>
    </row>
    <row r="134" spans="1:17" ht="12.95" customHeight="1" x14ac:dyDescent="0.2">
      <c r="A134" s="62" t="s">
        <v>68</v>
      </c>
      <c r="B134" s="63" t="s">
        <v>44</v>
      </c>
      <c r="C134" s="64">
        <v>55565.741400000174</v>
      </c>
      <c r="D134" s="64">
        <v>1.3100000000000001E-2</v>
      </c>
      <c r="E134" s="1">
        <f>+(C134-C$7)/C$8</f>
        <v>2594.0467462066367</v>
      </c>
      <c r="F134" s="1">
        <f>ROUND(2*E134,0)/2</f>
        <v>2594</v>
      </c>
      <c r="G134" s="1">
        <f>+C134-(C$7+F134*C$8)</f>
        <v>2.524800017272355E-2</v>
      </c>
      <c r="M134" s="1">
        <f>+G134</f>
        <v>2.524800017272355E-2</v>
      </c>
      <c r="O134" s="1">
        <f ca="1">+C$11+C$12*$F134</f>
        <v>1.5388158502666761E-2</v>
      </c>
      <c r="Q134" s="34">
        <f>+C134-15018.5</f>
        <v>40547.241400000174</v>
      </c>
    </row>
    <row r="135" spans="1:17" ht="12.95" customHeight="1" x14ac:dyDescent="0.2">
      <c r="A135" s="62" t="s">
        <v>68</v>
      </c>
      <c r="B135" s="63" t="s">
        <v>47</v>
      </c>
      <c r="C135" s="64">
        <v>55567.585700000171</v>
      </c>
      <c r="D135" s="64">
        <v>2.9100000000000001E-2</v>
      </c>
      <c r="E135" s="1">
        <f>+(C135-C$7)/C$8</f>
        <v>2597.4614336395148</v>
      </c>
      <c r="F135" s="1">
        <f>ROUND(2*E135,0)/2</f>
        <v>2597.5</v>
      </c>
      <c r="G135" s="1">
        <f>+C135-(C$7+F135*C$8)</f>
        <v>-2.0829999826673884E-2</v>
      </c>
      <c r="M135" s="1">
        <f>+G135</f>
        <v>-2.0829999826673884E-2</v>
      </c>
      <c r="O135" s="1">
        <f ca="1">+C$11+C$12*$F135</f>
        <v>1.5407943585903087E-2</v>
      </c>
      <c r="Q135" s="34">
        <f>+C135-15018.5</f>
        <v>40549.085700000171</v>
      </c>
    </row>
    <row r="136" spans="1:17" ht="12.95" customHeight="1" x14ac:dyDescent="0.2">
      <c r="A136" s="62" t="s">
        <v>68</v>
      </c>
      <c r="B136" s="63" t="s">
        <v>47</v>
      </c>
      <c r="C136" s="64">
        <v>55569.772700000089</v>
      </c>
      <c r="D136" s="64">
        <v>1.9E-3</v>
      </c>
      <c r="E136" s="1">
        <f>+(C136-C$7)/C$8</f>
        <v>2601.5106238013304</v>
      </c>
      <c r="F136" s="1">
        <f>ROUND(2*E136,0)/2</f>
        <v>2601.5</v>
      </c>
      <c r="G136" s="1">
        <f>+C136-(C$7+F136*C$8)</f>
        <v>5.7380000871489756E-3</v>
      </c>
      <c r="M136" s="1">
        <f>+G136</f>
        <v>5.7380000871489756E-3</v>
      </c>
      <c r="O136" s="1">
        <f ca="1">+C$11+C$12*$F136</f>
        <v>1.5430555109601745E-2</v>
      </c>
      <c r="Q136" s="34">
        <f>+C136-15018.5</f>
        <v>40551.272700000089</v>
      </c>
    </row>
    <row r="137" spans="1:17" ht="12.95" customHeight="1" x14ac:dyDescent="0.2">
      <c r="A137" s="62" t="s">
        <v>68</v>
      </c>
      <c r="B137" s="63" t="s">
        <v>47</v>
      </c>
      <c r="C137" s="64">
        <v>55573.564300000202</v>
      </c>
      <c r="D137" s="64">
        <v>6.7000000000000002E-3</v>
      </c>
      <c r="E137" s="1">
        <f>+(C137-C$7)/C$8</f>
        <v>2608.5307012675285</v>
      </c>
      <c r="F137" s="1">
        <f>ROUND(2*E137,0)/2</f>
        <v>2608.5</v>
      </c>
      <c r="G137" s="1">
        <f>+C137-(C$7+F137*C$8)</f>
        <v>1.6582000200287439E-2</v>
      </c>
      <c r="M137" s="1">
        <f>+G137</f>
        <v>1.6582000200287439E-2</v>
      </c>
      <c r="O137" s="1">
        <f ca="1">+C$11+C$12*$F137</f>
        <v>1.5470125276074395E-2</v>
      </c>
      <c r="Q137" s="34">
        <f>+C137-15018.5</f>
        <v>40555.064300000202</v>
      </c>
    </row>
    <row r="138" spans="1:17" ht="12.95" customHeight="1" x14ac:dyDescent="0.2">
      <c r="A138" s="62" t="s">
        <v>68</v>
      </c>
      <c r="B138" s="63" t="s">
        <v>47</v>
      </c>
      <c r="C138" s="64">
        <v>55574.646399999969</v>
      </c>
      <c r="D138" s="64">
        <v>2.3E-3</v>
      </c>
      <c r="E138" s="1">
        <f>+(C138-C$7)/C$8</f>
        <v>2610.5341894583476</v>
      </c>
      <c r="F138" s="1">
        <f>ROUND(2*E138,0)/2</f>
        <v>2610.5</v>
      </c>
      <c r="G138" s="1">
        <f>+C138-(C$7+F138*C$8)</f>
        <v>1.8465999972249847E-2</v>
      </c>
      <c r="M138" s="1">
        <f>+G138</f>
        <v>1.8465999972249847E-2</v>
      </c>
      <c r="O138" s="1">
        <f ca="1">+C$11+C$12*$F138</f>
        <v>1.5481431037923725E-2</v>
      </c>
      <c r="Q138" s="34">
        <f>+C138-15018.5</f>
        <v>40556.146399999969</v>
      </c>
    </row>
    <row r="139" spans="1:17" ht="12.95" customHeight="1" x14ac:dyDescent="0.2">
      <c r="A139" s="62" t="s">
        <v>68</v>
      </c>
      <c r="B139" s="63" t="s">
        <v>44</v>
      </c>
      <c r="C139" s="64">
        <v>55577.645800000057</v>
      </c>
      <c r="D139" s="64">
        <v>2.4400000000000002E-2</v>
      </c>
      <c r="E139" s="1">
        <f>+(C139-C$7)/C$8</f>
        <v>2616.0875232361991</v>
      </c>
      <c r="F139" s="1">
        <f>ROUND(2*E139,0)/2</f>
        <v>2616</v>
      </c>
      <c r="G139" s="1">
        <f>+C139-(C$7+F139*C$8)</f>
        <v>4.7272000054363161E-2</v>
      </c>
      <c r="M139" s="1">
        <f>+G139</f>
        <v>4.7272000054363161E-2</v>
      </c>
      <c r="O139" s="1">
        <f ca="1">+C$11+C$12*$F139</f>
        <v>1.5512521883009379E-2</v>
      </c>
      <c r="Q139" s="34">
        <f>+C139-15018.5</f>
        <v>40559.145800000057</v>
      </c>
    </row>
    <row r="140" spans="1:17" ht="12.95" customHeight="1" x14ac:dyDescent="0.2">
      <c r="A140" s="62" t="s">
        <v>68</v>
      </c>
      <c r="B140" s="63" t="s">
        <v>47</v>
      </c>
      <c r="C140" s="64">
        <v>55580.590400000103</v>
      </c>
      <c r="D140" s="64">
        <v>2.0999999999999999E-3</v>
      </c>
      <c r="E140" s="1">
        <f>+(C140-C$7)/C$8</f>
        <v>2621.53939582473</v>
      </c>
      <c r="F140" s="1">
        <f>ROUND(2*E140,0)/2</f>
        <v>2621.5</v>
      </c>
      <c r="G140" s="1">
        <f>+C140-(C$7+F140*C$8)</f>
        <v>2.1278000102029182E-2</v>
      </c>
      <c r="M140" s="1">
        <f>+G140</f>
        <v>2.1278000102029182E-2</v>
      </c>
      <c r="O140" s="1">
        <f ca="1">+C$11+C$12*$F140</f>
        <v>1.5543612728095032E-2</v>
      </c>
      <c r="Q140" s="34">
        <f>+C140-15018.5</f>
        <v>40562.090400000103</v>
      </c>
    </row>
    <row r="141" spans="1:17" x14ac:dyDescent="0.2">
      <c r="A141" s="62" t="s">
        <v>68</v>
      </c>
      <c r="B141" s="63" t="s">
        <v>44</v>
      </c>
      <c r="C141" s="64">
        <v>55598.678199999966</v>
      </c>
      <c r="D141" s="64">
        <v>2.7000000000000001E-3</v>
      </c>
      <c r="E141" s="1">
        <f>+(C141-C$7)/C$8</f>
        <v>2655.0286239047859</v>
      </c>
      <c r="F141" s="1">
        <f>ROUND(2*E141,0)/2</f>
        <v>2655</v>
      </c>
      <c r="G141" s="1">
        <f>+C141-(C$7+F141*C$8)</f>
        <v>1.5459999965969473E-2</v>
      </c>
      <c r="M141" s="1">
        <f>+G141</f>
        <v>1.5459999965969473E-2</v>
      </c>
      <c r="O141" s="1">
        <f ca="1">+C$11+C$12*$F141</f>
        <v>1.5732984239071289E-2</v>
      </c>
      <c r="Q141" s="34">
        <f>+C141-15018.5</f>
        <v>40580.178199999966</v>
      </c>
    </row>
    <row r="142" spans="1:17" x14ac:dyDescent="0.2">
      <c r="A142" s="62" t="s">
        <v>68</v>
      </c>
      <c r="B142" s="63" t="s">
        <v>47</v>
      </c>
      <c r="C142" s="64">
        <v>55599.498999999836</v>
      </c>
      <c r="D142" s="64">
        <v>1.6000000000000001E-3</v>
      </c>
      <c r="E142" s="1">
        <f>+(C142-C$7)/C$8</f>
        <v>2656.548319965334</v>
      </c>
      <c r="F142" s="1">
        <f>ROUND(2*E142,0)/2</f>
        <v>2656.5</v>
      </c>
      <c r="G142" s="1">
        <f>+C142-(C$7+F142*C$8)</f>
        <v>2.6097999834746588E-2</v>
      </c>
      <c r="M142" s="1">
        <f>+G142</f>
        <v>2.6097999834746588E-2</v>
      </c>
      <c r="O142" s="1">
        <f ca="1">+C$11+C$12*$F142</f>
        <v>1.5741463560458288E-2</v>
      </c>
      <c r="Q142" s="34">
        <f>+C142-15018.5</f>
        <v>40580.998999999836</v>
      </c>
    </row>
    <row r="143" spans="1:17" x14ac:dyDescent="0.2">
      <c r="A143" s="62" t="s">
        <v>68</v>
      </c>
      <c r="B143" s="63" t="s">
        <v>47</v>
      </c>
      <c r="C143" s="64">
        <v>55600.568200000096</v>
      </c>
      <c r="D143" s="64">
        <v>2.7000000000000001E-3</v>
      </c>
      <c r="E143" s="1">
        <f>+(C143-C$7)/C$8</f>
        <v>2658.5279240449995</v>
      </c>
      <c r="F143" s="1">
        <f>ROUND(2*E143,0)/2</f>
        <v>2658.5</v>
      </c>
      <c r="G143" s="1">
        <f>+C143-(C$7+F143*C$8)</f>
        <v>1.5082000099937432E-2</v>
      </c>
      <c r="M143" s="1">
        <f>+G143</f>
        <v>1.5082000099937432E-2</v>
      </c>
      <c r="O143" s="1">
        <f ca="1">+C$11+C$12*$F143</f>
        <v>1.5752769322307614E-2</v>
      </c>
      <c r="Q143" s="34">
        <f>+C143-15018.5</f>
        <v>40582.068200000096</v>
      </c>
    </row>
    <row r="144" spans="1:17" x14ac:dyDescent="0.2">
      <c r="A144" s="62" t="s">
        <v>68</v>
      </c>
      <c r="B144" s="63" t="s">
        <v>47</v>
      </c>
      <c r="C144" s="64">
        <v>55606.500800000038</v>
      </c>
      <c r="D144" s="64">
        <v>6.7000000000000002E-3</v>
      </c>
      <c r="E144" s="1">
        <f>+(C144-C$7)/C$8</f>
        <v>2669.512023521293</v>
      </c>
      <c r="F144" s="1">
        <f>ROUND(2*E144,0)/2</f>
        <v>2669.5</v>
      </c>
      <c r="G144" s="1">
        <f>+C144-(C$7+F144*C$8)</f>
        <v>6.4940000374917872E-3</v>
      </c>
      <c r="M144" s="1">
        <f>+G144</f>
        <v>6.4940000374917872E-3</v>
      </c>
      <c r="O144" s="1">
        <f ca="1">+C$11+C$12*$F144</f>
        <v>1.5814951012478921E-2</v>
      </c>
      <c r="Q144" s="34">
        <f>+C144-15018.5</f>
        <v>40588.000800000038</v>
      </c>
    </row>
    <row r="145" spans="1:17" x14ac:dyDescent="0.2">
      <c r="A145" s="62" t="s">
        <v>68</v>
      </c>
      <c r="B145" s="63" t="s">
        <v>47</v>
      </c>
      <c r="C145" s="64">
        <v>55613.555199999828</v>
      </c>
      <c r="D145" s="64">
        <v>1.4E-2</v>
      </c>
      <c r="E145" s="1">
        <f>+(C145-C$7)/C$8</f>
        <v>2682.5731150063107</v>
      </c>
      <c r="F145" s="1">
        <f>ROUND(2*E145,0)/2</f>
        <v>2682.5</v>
      </c>
      <c r="G145" s="1">
        <f>+C145-(C$7+F145*C$8)</f>
        <v>3.9489999828219879E-2</v>
      </c>
      <c r="M145" s="1">
        <f>+G145</f>
        <v>3.9489999828219879E-2</v>
      </c>
      <c r="O145" s="1">
        <f ca="1">+C$11+C$12*$F145</f>
        <v>1.5888438464499562E-2</v>
      </c>
      <c r="Q145" s="34">
        <f>+C145-15018.5</f>
        <v>40595.055199999828</v>
      </c>
    </row>
    <row r="146" spans="1:17" x14ac:dyDescent="0.2">
      <c r="A146" s="62" t="s">
        <v>68</v>
      </c>
      <c r="B146" s="63" t="s">
        <v>47</v>
      </c>
      <c r="C146" s="64">
        <v>55614.612499999814</v>
      </c>
      <c r="D146" s="64">
        <v>3.0999999999999999E-3</v>
      </c>
      <c r="E146" s="1">
        <f>+(C146-C$7)/C$8</f>
        <v>2684.5306864549575</v>
      </c>
      <c r="F146" s="1">
        <f>ROUND(2*E146,0)/2</f>
        <v>2684.5</v>
      </c>
      <c r="G146" s="1">
        <f>+C146-(C$7+F146*C$8)</f>
        <v>1.6573999811953399E-2</v>
      </c>
      <c r="M146" s="1">
        <f>+G146</f>
        <v>1.6573999811953399E-2</v>
      </c>
      <c r="O146" s="1">
        <f ca="1">+C$11+C$12*$F146</f>
        <v>1.5899744226348891E-2</v>
      </c>
      <c r="Q146" s="34">
        <f>+C146-15018.5</f>
        <v>40596.112499999814</v>
      </c>
    </row>
    <row r="147" spans="1:17" x14ac:dyDescent="0.2">
      <c r="A147" s="62" t="s">
        <v>68</v>
      </c>
      <c r="B147" s="63" t="s">
        <v>44</v>
      </c>
      <c r="C147" s="64">
        <v>55615.421899999958</v>
      </c>
      <c r="D147" s="64">
        <v>8.0000000000000004E-4</v>
      </c>
      <c r="E147" s="1">
        <f>+(C147-C$7)/C$8</f>
        <v>2686.0292756262784</v>
      </c>
      <c r="F147" s="1">
        <f>ROUND(2*E147,0)/2</f>
        <v>2686</v>
      </c>
      <c r="G147" s="1">
        <f>+C147-(C$7+F147*C$8)</f>
        <v>1.581199996144278E-2</v>
      </c>
      <c r="M147" s="1">
        <f>+G147</f>
        <v>1.581199996144278E-2</v>
      </c>
      <c r="O147" s="1">
        <f ca="1">+C$11+C$12*$F147</f>
        <v>1.5908223547735884E-2</v>
      </c>
      <c r="Q147" s="34">
        <f>+C147-15018.5</f>
        <v>40596.921899999958</v>
      </c>
    </row>
    <row r="148" spans="1:17" x14ac:dyDescent="0.2">
      <c r="A148" s="62" t="s">
        <v>68</v>
      </c>
      <c r="B148" s="63" t="s">
        <v>44</v>
      </c>
      <c r="C148" s="64">
        <v>55616.496600000188</v>
      </c>
      <c r="D148" s="64">
        <v>1.9E-3</v>
      </c>
      <c r="E148" s="1">
        <f>+(C148-C$7)/C$8</f>
        <v>2688.0190628544442</v>
      </c>
      <c r="F148" s="1">
        <f>ROUND(2*E148,0)/2</f>
        <v>2688</v>
      </c>
      <c r="G148" s="1">
        <f>+C148-(C$7+F148*C$8)</f>
        <v>1.0296000189555343E-2</v>
      </c>
      <c r="M148" s="1">
        <f>+G148</f>
        <v>1.0296000189555343E-2</v>
      </c>
      <c r="O148" s="1">
        <f ca="1">+C$11+C$12*$F148</f>
        <v>1.5919529309585213E-2</v>
      </c>
      <c r="Q148" s="34">
        <f>+C148-15018.5</f>
        <v>40597.996600000188</v>
      </c>
    </row>
    <row r="149" spans="1:17" x14ac:dyDescent="0.2">
      <c r="A149" s="62" t="s">
        <v>68</v>
      </c>
      <c r="B149" s="63" t="s">
        <v>47</v>
      </c>
      <c r="C149" s="64">
        <v>55617.325300000142</v>
      </c>
      <c r="D149" s="64">
        <v>1.3100000000000001E-2</v>
      </c>
      <c r="E149" s="1">
        <f>+(C149-C$7)/C$8</f>
        <v>2689.5533856194365</v>
      </c>
      <c r="F149" s="1">
        <f>ROUND(2*E149,0)/2</f>
        <v>2689.5</v>
      </c>
      <c r="G149" s="1">
        <f>+C149-(C$7+F149*C$8)</f>
        <v>2.8834000142524019E-2</v>
      </c>
      <c r="M149" s="1">
        <f>+G149</f>
        <v>2.8834000142524019E-2</v>
      </c>
      <c r="O149" s="1">
        <f ca="1">+C$11+C$12*$F149</f>
        <v>1.5928008630972212E-2</v>
      </c>
      <c r="Q149" s="34">
        <f>+C149-15018.5</f>
        <v>40598.825300000142</v>
      </c>
    </row>
    <row r="150" spans="1:17" x14ac:dyDescent="0.2">
      <c r="A150" s="62" t="s">
        <v>68</v>
      </c>
      <c r="B150" s="63" t="s">
        <v>44</v>
      </c>
      <c r="C150" s="64">
        <v>55617.584900000133</v>
      </c>
      <c r="D150" s="64">
        <v>8.0000000000000004E-4</v>
      </c>
      <c r="E150" s="1">
        <f>+(C150-C$7)/C$8</f>
        <v>2690.034030231237</v>
      </c>
      <c r="F150" s="1">
        <f>ROUND(2*E150,0)/2</f>
        <v>2690</v>
      </c>
      <c r="G150" s="1">
        <f>+C150-(C$7+F150*C$8)</f>
        <v>1.838000013231067E-2</v>
      </c>
      <c r="M150" s="1">
        <f>+G150</f>
        <v>1.838000013231067E-2</v>
      </c>
      <c r="O150" s="1">
        <f ca="1">+C$11+C$12*$F150</f>
        <v>1.5930835071434543E-2</v>
      </c>
      <c r="Q150" s="34">
        <f>+C150-15018.5</f>
        <v>40599.084900000133</v>
      </c>
    </row>
    <row r="151" spans="1:17" x14ac:dyDescent="0.2">
      <c r="A151" s="62" t="s">
        <v>68</v>
      </c>
      <c r="B151" s="63" t="s">
        <v>47</v>
      </c>
      <c r="C151" s="64">
        <v>55619.474100000225</v>
      </c>
      <c r="D151" s="64">
        <v>2.8E-3</v>
      </c>
      <c r="E151" s="1">
        <f>+(C151-C$7)/C$8</f>
        <v>2693.5318491861358</v>
      </c>
      <c r="F151" s="1">
        <f>ROUND(2*E151,0)/2</f>
        <v>2693.5</v>
      </c>
      <c r="G151" s="1">
        <f>+C151-(C$7+F151*C$8)</f>
        <v>1.7202000228280667E-2</v>
      </c>
      <c r="M151" s="1">
        <f>+G151</f>
        <v>1.7202000228280667E-2</v>
      </c>
      <c r="O151" s="1">
        <f ca="1">+C$11+C$12*$F151</f>
        <v>1.5950620154670869E-2</v>
      </c>
      <c r="Q151" s="34">
        <f>+C151-15018.5</f>
        <v>40600.974100000225</v>
      </c>
    </row>
    <row r="152" spans="1:17" x14ac:dyDescent="0.2">
      <c r="A152" s="62" t="s">
        <v>68</v>
      </c>
      <c r="B152" s="63" t="s">
        <v>47</v>
      </c>
      <c r="C152" s="64">
        <v>55620.549800000153</v>
      </c>
      <c r="D152" s="64">
        <v>2.3E-3</v>
      </c>
      <c r="E152" s="1">
        <f>+(C152-C$7)/C$8</f>
        <v>2695.5234878952988</v>
      </c>
      <c r="F152" s="1">
        <f>ROUND(2*E152,0)/2</f>
        <v>2695.5</v>
      </c>
      <c r="G152" s="1">
        <f>+C152-(C$7+F152*C$8)</f>
        <v>1.2686000154644717E-2</v>
      </c>
      <c r="M152" s="1">
        <f>+G152</f>
        <v>1.2686000154644717E-2</v>
      </c>
      <c r="O152" s="1">
        <f ca="1">+C$11+C$12*$F152</f>
        <v>1.5961925916520195E-2</v>
      </c>
      <c r="Q152" s="34">
        <f>+C152-15018.5</f>
        <v>40602.049800000153</v>
      </c>
    </row>
    <row r="153" spans="1:17" x14ac:dyDescent="0.2">
      <c r="A153" s="62" t="s">
        <v>68</v>
      </c>
      <c r="B153" s="63" t="s">
        <v>44</v>
      </c>
      <c r="C153" s="64">
        <v>55621.363499999978</v>
      </c>
      <c r="D153" s="64">
        <v>1.1999999999999999E-3</v>
      </c>
      <c r="E153" s="1">
        <f>+(C153-C$7)/C$8</f>
        <v>2697.0300384367165</v>
      </c>
      <c r="F153" s="1">
        <f>ROUND(2*E153,0)/2</f>
        <v>2697</v>
      </c>
      <c r="G153" s="1">
        <f>+C153-(C$7+F153*C$8)</f>
        <v>1.6223999977228232E-2</v>
      </c>
      <c r="M153" s="1">
        <f>+G153</f>
        <v>1.6223999977228232E-2</v>
      </c>
      <c r="O153" s="1">
        <f ca="1">+C$11+C$12*$F153</f>
        <v>1.5970405237907194E-2</v>
      </c>
      <c r="Q153" s="34">
        <f>+C153-15018.5</f>
        <v>40602.863499999978</v>
      </c>
    </row>
    <row r="154" spans="1:17" x14ac:dyDescent="0.2">
      <c r="A154" s="62" t="s">
        <v>68</v>
      </c>
      <c r="B154" s="63" t="s">
        <v>47</v>
      </c>
      <c r="C154" s="64">
        <v>55621.622800000012</v>
      </c>
      <c r="D154" s="64">
        <v>4.7000000000000002E-3</v>
      </c>
      <c r="E154" s="1">
        <f>+(C154-C$7)/C$8</f>
        <v>2697.5101276041319</v>
      </c>
      <c r="F154" s="1">
        <f>ROUND(2*E154,0)/2</f>
        <v>2697.5</v>
      </c>
      <c r="G154" s="1">
        <f>+C154-(C$7+F154*C$8)</f>
        <v>5.4700000109733082E-3</v>
      </c>
      <c r="M154" s="1">
        <f>+G154</f>
        <v>5.4700000109733082E-3</v>
      </c>
      <c r="O154" s="1">
        <f ca="1">+C$11+C$12*$F154</f>
        <v>1.5973231678369525E-2</v>
      </c>
      <c r="Q154" s="34">
        <f>+C154-15018.5</f>
        <v>40603.122800000012</v>
      </c>
    </row>
    <row r="155" spans="1:17" x14ac:dyDescent="0.2">
      <c r="A155" s="62" t="s">
        <v>68</v>
      </c>
      <c r="B155" s="63" t="s">
        <v>44</v>
      </c>
      <c r="C155" s="64">
        <v>55622.439499999862</v>
      </c>
      <c r="D155" s="64">
        <v>1.6999999999999999E-3</v>
      </c>
      <c r="E155" s="1">
        <f>+(C155-C$7)/C$8</f>
        <v>2699.0222325902646</v>
      </c>
      <c r="F155" s="1">
        <f>ROUND(2*E155,0)/2</f>
        <v>2699</v>
      </c>
      <c r="G155" s="1">
        <f>+C155-(C$7+F155*C$8)</f>
        <v>1.2007999859633856E-2</v>
      </c>
      <c r="M155" s="1">
        <f>+G155</f>
        <v>1.2007999859633856E-2</v>
      </c>
      <c r="O155" s="1">
        <f ca="1">+C$11+C$12*$F155</f>
        <v>1.5981710999756524E-2</v>
      </c>
      <c r="Q155" s="34">
        <f>+C155-15018.5</f>
        <v>40603.939499999862</v>
      </c>
    </row>
    <row r="156" spans="1:17" x14ac:dyDescent="0.2">
      <c r="A156" s="62" t="s">
        <v>68</v>
      </c>
      <c r="B156" s="63" t="s">
        <v>44</v>
      </c>
      <c r="C156" s="64">
        <v>55623.524699999951</v>
      </c>
      <c r="D156" s="64">
        <v>1.1000000000000001E-3</v>
      </c>
      <c r="E156" s="1">
        <f>+(C156-C$7)/C$8</f>
        <v>2701.0314603745014</v>
      </c>
      <c r="F156" s="1">
        <f>ROUND(2*E156,0)/2</f>
        <v>2701</v>
      </c>
      <c r="G156" s="1">
        <f>+C156-(C$7+F156*C$8)</f>
        <v>1.6991999953461345E-2</v>
      </c>
      <c r="M156" s="1">
        <f>+G156</f>
        <v>1.6991999953461345E-2</v>
      </c>
      <c r="O156" s="1">
        <f ca="1">+C$11+C$12*$F156</f>
        <v>1.5993016761605854E-2</v>
      </c>
      <c r="Q156" s="34">
        <f>+C156-15018.5</f>
        <v>40605.024699999951</v>
      </c>
    </row>
    <row r="157" spans="1:17" x14ac:dyDescent="0.2">
      <c r="A157" s="62" t="s">
        <v>68</v>
      </c>
      <c r="B157" s="63" t="s">
        <v>47</v>
      </c>
      <c r="C157" s="64">
        <v>55626.482700000051</v>
      </c>
      <c r="D157" s="64">
        <v>7.4999999999999997E-3</v>
      </c>
      <c r="E157" s="1">
        <f>+(C157-C$7)/C$8</f>
        <v>2706.5081428159774</v>
      </c>
      <c r="F157" s="1">
        <f>ROUND(2*E157,0)/2</f>
        <v>2706.5</v>
      </c>
      <c r="G157" s="1">
        <f>+C157-(C$7+F157*C$8)</f>
        <v>4.3980000482406467E-3</v>
      </c>
      <c r="M157" s="1">
        <f>+G157</f>
        <v>4.3980000482406467E-3</v>
      </c>
      <c r="O157" s="1">
        <f ca="1">+C$11+C$12*$F157</f>
        <v>1.6024107606691505E-2</v>
      </c>
      <c r="Q157" s="34">
        <f>+C157-15018.5</f>
        <v>40607.982700000051</v>
      </c>
    </row>
    <row r="158" spans="1:17" x14ac:dyDescent="0.2">
      <c r="A158" s="62" t="s">
        <v>68</v>
      </c>
      <c r="B158" s="63" t="s">
        <v>44</v>
      </c>
      <c r="C158" s="64">
        <v>55629.468200000003</v>
      </c>
      <c r="D158" s="64">
        <v>1.9E-3</v>
      </c>
      <c r="E158" s="1">
        <f>+(C158-C$7)/C$8</f>
        <v>2712.0357409999547</v>
      </c>
      <c r="F158" s="1">
        <f>ROUND(2*E158,0)/2</f>
        <v>2712</v>
      </c>
      <c r="G158" s="1">
        <f>+C158-(C$7+F158*C$8)</f>
        <v>1.9304000001284294E-2</v>
      </c>
      <c r="M158" s="1">
        <f>+G158</f>
        <v>1.9304000001284294E-2</v>
      </c>
      <c r="O158" s="1">
        <f ca="1">+C$11+C$12*$F158</f>
        <v>1.6055198451777161E-2</v>
      </c>
      <c r="Q158" s="34">
        <f>+C158-15018.5</f>
        <v>40610.968200000003</v>
      </c>
    </row>
    <row r="159" spans="1:17" x14ac:dyDescent="0.2">
      <c r="A159" s="62" t="s">
        <v>68</v>
      </c>
      <c r="B159" s="63" t="s">
        <v>47</v>
      </c>
      <c r="C159" s="64">
        <v>55631.354999999981</v>
      </c>
      <c r="D159" s="64">
        <v>2.2000000000000001E-3</v>
      </c>
      <c r="E159" s="1">
        <f>+(C159-C$7)/C$8</f>
        <v>2715.5291163989086</v>
      </c>
      <c r="F159" s="1">
        <f>ROUND(2*E159,0)/2</f>
        <v>2715.5</v>
      </c>
      <c r="G159" s="1">
        <f>+C159-(C$7+F159*C$8)</f>
        <v>1.5725999983260408E-2</v>
      </c>
      <c r="M159" s="1">
        <f>+G159</f>
        <v>1.5725999983260408E-2</v>
      </c>
      <c r="O159" s="1">
        <f ca="1">+C$11+C$12*$F159</f>
        <v>1.6074983535013486E-2</v>
      </c>
      <c r="Q159" s="34">
        <f>+C159-15018.5</f>
        <v>40612.854999999981</v>
      </c>
    </row>
    <row r="160" spans="1:17" x14ac:dyDescent="0.2">
      <c r="A160" s="62" t="s">
        <v>68</v>
      </c>
      <c r="B160" s="63" t="s">
        <v>47</v>
      </c>
      <c r="C160" s="64">
        <v>55632.44150000019</v>
      </c>
      <c r="D160" s="64">
        <v>2.7000000000000001E-3</v>
      </c>
      <c r="E160" s="1">
        <f>+(C160-C$7)/C$8</f>
        <v>2717.5407511093899</v>
      </c>
      <c r="F160" s="1">
        <f>ROUND(2*E160,0)/2</f>
        <v>2717.5</v>
      </c>
      <c r="G160" s="1">
        <f>+C160-(C$7+F160*C$8)</f>
        <v>2.2010000189766288E-2</v>
      </c>
      <c r="M160" s="1">
        <f>+G160</f>
        <v>2.2010000189766288E-2</v>
      </c>
      <c r="O160" s="1">
        <f ca="1">+C$11+C$12*$F160</f>
        <v>1.6086289296862816E-2</v>
      </c>
      <c r="Q160" s="34">
        <f>+C160-15018.5</f>
        <v>40613.94150000019</v>
      </c>
    </row>
    <row r="161" spans="1:17" x14ac:dyDescent="0.2">
      <c r="A161" s="62" t="s">
        <v>68</v>
      </c>
      <c r="B161" s="63" t="s">
        <v>47</v>
      </c>
      <c r="C161" s="64">
        <v>55633.50149999978</v>
      </c>
      <c r="D161" s="64">
        <v>4.3E-3</v>
      </c>
      <c r="E161" s="1">
        <f>+(C161-C$7)/C$8</f>
        <v>2719.5033215575045</v>
      </c>
      <c r="F161" s="1">
        <f>ROUND(2*E161,0)/2</f>
        <v>2719.5</v>
      </c>
      <c r="G161" s="1">
        <f>+C161-(C$7+F161*C$8)</f>
        <v>1.793999777873978E-3</v>
      </c>
      <c r="M161" s="1">
        <f>+G161</f>
        <v>1.793999777873978E-3</v>
      </c>
      <c r="O161" s="1">
        <f ca="1">+C$11+C$12*$F161</f>
        <v>1.6097595058712142E-2</v>
      </c>
      <c r="Q161" s="34">
        <f>+C161-15018.5</f>
        <v>40615.00149999978</v>
      </c>
    </row>
    <row r="162" spans="1:17" x14ac:dyDescent="0.2">
      <c r="A162" s="62" t="s">
        <v>68</v>
      </c>
      <c r="B162" s="63" t="s">
        <v>44</v>
      </c>
      <c r="C162" s="64">
        <v>55636.480399999768</v>
      </c>
      <c r="D162" s="64">
        <v>2.8999999999999998E-3</v>
      </c>
      <c r="E162" s="1">
        <f>+(C162-C$7)/C$8</f>
        <v>2725.0186999632815</v>
      </c>
      <c r="F162" s="1">
        <f>ROUND(2*E162,0)/2</f>
        <v>2725</v>
      </c>
      <c r="G162" s="1">
        <f>+C162-(C$7+F162*C$8)</f>
        <v>1.0099999766680412E-2</v>
      </c>
      <c r="M162" s="1">
        <f>+G162</f>
        <v>1.0099999766680412E-2</v>
      </c>
      <c r="O162" s="1">
        <f ca="1">+C$11+C$12*$F162</f>
        <v>1.6128685903797797E-2</v>
      </c>
      <c r="Q162" s="34">
        <f>+C162-15018.5</f>
        <v>40617.980399999768</v>
      </c>
    </row>
    <row r="163" spans="1:17" x14ac:dyDescent="0.2">
      <c r="A163" s="62" t="s">
        <v>68</v>
      </c>
      <c r="B163" s="63" t="s">
        <v>44</v>
      </c>
      <c r="C163" s="64">
        <v>55641.344500000123</v>
      </c>
      <c r="D163" s="64">
        <v>1.9E-3</v>
      </c>
      <c r="E163" s="1">
        <f>+(C163-C$7)/C$8</f>
        <v>2734.0244913982451</v>
      </c>
      <c r="F163" s="1">
        <f>ROUND(2*E163,0)/2</f>
        <v>2734</v>
      </c>
      <c r="G163" s="1">
        <f>+C163-(C$7+F163*C$8)</f>
        <v>1.3228000119852368E-2</v>
      </c>
      <c r="M163" s="1">
        <f>+G163</f>
        <v>1.3228000119852368E-2</v>
      </c>
      <c r="O163" s="1">
        <f ca="1">+C$11+C$12*$F163</f>
        <v>1.6179561832119778E-2</v>
      </c>
      <c r="Q163" s="34">
        <f>+C163-15018.5</f>
        <v>40622.844500000123</v>
      </c>
    </row>
    <row r="164" spans="1:17" x14ac:dyDescent="0.2">
      <c r="A164" s="62" t="s">
        <v>68</v>
      </c>
      <c r="B164" s="63" t="s">
        <v>44</v>
      </c>
      <c r="C164" s="64">
        <v>55642.42920000013</v>
      </c>
      <c r="D164" s="64">
        <v>1.2999999999999999E-3</v>
      </c>
      <c r="E164" s="1">
        <f>+(C164-C$7)/C$8</f>
        <v>2736.0327934415527</v>
      </c>
      <c r="F164" s="1">
        <f>ROUND(2*E164,0)/2</f>
        <v>2736</v>
      </c>
      <c r="G164" s="1">
        <f>+C164-(C$7+F164*C$8)</f>
        <v>1.7712000131723471E-2</v>
      </c>
      <c r="M164" s="1">
        <f>+G164</f>
        <v>1.7712000131723471E-2</v>
      </c>
      <c r="O164" s="1">
        <f ca="1">+C$11+C$12*$F164</f>
        <v>1.6190867593969104E-2</v>
      </c>
      <c r="Q164" s="34">
        <f>+C164-15018.5</f>
        <v>40623.92920000013</v>
      </c>
    </row>
    <row r="165" spans="1:17" x14ac:dyDescent="0.2">
      <c r="A165" s="62" t="s">
        <v>68</v>
      </c>
      <c r="B165" s="63" t="s">
        <v>44</v>
      </c>
      <c r="C165" s="64">
        <v>55643.506000000052</v>
      </c>
      <c r="D165" s="64">
        <v>3.8999999999999998E-3</v>
      </c>
      <c r="E165" s="1">
        <f>+(C165-C$7)/C$8</f>
        <v>2738.0264687804156</v>
      </c>
      <c r="F165" s="1">
        <f>ROUND(2*E165,0)/2</f>
        <v>2738</v>
      </c>
      <c r="G165" s="1">
        <f>+C165-(C$7+F165*C$8)</f>
        <v>1.4296000052127056E-2</v>
      </c>
      <c r="M165" s="1">
        <f>+G165</f>
        <v>1.4296000052127056E-2</v>
      </c>
      <c r="O165" s="1">
        <f ca="1">+C$11+C$12*$F165</f>
        <v>1.6202173355818434E-2</v>
      </c>
      <c r="Q165" s="34">
        <f>+C165-15018.5</f>
        <v>40625.006000000052</v>
      </c>
    </row>
    <row r="166" spans="1:17" x14ac:dyDescent="0.2">
      <c r="A166" s="62" t="s">
        <v>68</v>
      </c>
      <c r="B166" s="63" t="s">
        <v>47</v>
      </c>
      <c r="C166" s="64">
        <v>55645.380900000222</v>
      </c>
      <c r="D166" s="64">
        <v>6.7000000000000002E-3</v>
      </c>
      <c r="E166" s="1">
        <f>+(C166-C$7)/C$8</f>
        <v>2741.4978115492131</v>
      </c>
      <c r="F166" s="1">
        <f>ROUND(2*E166,0)/2</f>
        <v>2741.5</v>
      </c>
      <c r="G166" s="1">
        <f>+C166-(C$7+F166*C$8)</f>
        <v>-1.1819997744169086E-3</v>
      </c>
      <c r="M166" s="1">
        <f>+G166</f>
        <v>-1.1819997744169086E-3</v>
      </c>
      <c r="O166" s="1">
        <f ca="1">+C$11+C$12*$F166</f>
        <v>1.6221958439054759E-2</v>
      </c>
      <c r="Q166" s="34">
        <f>+C166-15018.5</f>
        <v>40626.880900000222</v>
      </c>
    </row>
    <row r="167" spans="1:17" x14ac:dyDescent="0.2">
      <c r="A167" s="62" t="s">
        <v>68</v>
      </c>
      <c r="B167" s="63" t="s">
        <v>47</v>
      </c>
      <c r="C167" s="64">
        <v>55646.480099999812</v>
      </c>
      <c r="D167" s="64">
        <v>2.2000000000000001E-3</v>
      </c>
      <c r="E167" s="1">
        <f>+(C167-C$7)/C$8</f>
        <v>2743.5329600743034</v>
      </c>
      <c r="F167" s="1">
        <f>ROUND(2*E167,0)/2</f>
        <v>2743.5</v>
      </c>
      <c r="G167" s="1">
        <f>+C167-(C$7+F167*C$8)</f>
        <v>1.7801999812945724E-2</v>
      </c>
      <c r="M167" s="1">
        <f>+G167</f>
        <v>1.7801999812945724E-2</v>
      </c>
      <c r="O167" s="1">
        <f ca="1">+C$11+C$12*$F167</f>
        <v>1.6233264200904089E-2</v>
      </c>
      <c r="Q167" s="34">
        <f>+C167-15018.5</f>
        <v>40627.980099999812</v>
      </c>
    </row>
    <row r="168" spans="1:17" x14ac:dyDescent="0.2">
      <c r="A168" s="62" t="s">
        <v>68</v>
      </c>
      <c r="B168" s="63" t="s">
        <v>44</v>
      </c>
      <c r="C168" s="64">
        <v>55647.285500000231</v>
      </c>
      <c r="D168" s="64">
        <v>1.2999999999999999E-3</v>
      </c>
      <c r="E168" s="1">
        <f>+(C168-C$7)/C$8</f>
        <v>2745.0241433199126</v>
      </c>
      <c r="F168" s="1">
        <f>ROUND(2*E168,0)/2</f>
        <v>2745</v>
      </c>
      <c r="G168" s="1">
        <f>+C168-(C$7+F168*C$8)</f>
        <v>1.3040000230830628E-2</v>
      </c>
      <c r="M168" s="1">
        <f>+G168</f>
        <v>1.3040000230830628E-2</v>
      </c>
      <c r="O168" s="1">
        <f ca="1">+C$11+C$12*$F168</f>
        <v>1.6241743522291085E-2</v>
      </c>
      <c r="Q168" s="34">
        <f>+C168-15018.5</f>
        <v>40628.785500000231</v>
      </c>
    </row>
    <row r="169" spans="1:17" x14ac:dyDescent="0.2">
      <c r="A169" s="62" t="s">
        <v>68</v>
      </c>
      <c r="B169" s="63" t="s">
        <v>44</v>
      </c>
      <c r="C169" s="64">
        <v>55648.364599999972</v>
      </c>
      <c r="D169" s="64">
        <v>1.1999999999999999E-3</v>
      </c>
      <c r="E169" s="1">
        <f>+(C169-C$7)/C$8</f>
        <v>2747.0220770660167</v>
      </c>
      <c r="F169" s="1">
        <f>ROUND(2*E169,0)/2</f>
        <v>2747</v>
      </c>
      <c r="G169" s="1">
        <f>+C169-(C$7+F169*C$8)</f>
        <v>1.1923999969440047E-2</v>
      </c>
      <c r="M169" s="1">
        <f>+G169</f>
        <v>1.1923999969440047E-2</v>
      </c>
      <c r="O169" s="1">
        <f ca="1">+C$11+C$12*$F169</f>
        <v>1.6253049284140411E-2</v>
      </c>
      <c r="Q169" s="34">
        <f>+C169-15018.5</f>
        <v>40629.864599999972</v>
      </c>
    </row>
    <row r="170" spans="1:17" x14ac:dyDescent="0.2">
      <c r="A170" s="62" t="s">
        <v>68</v>
      </c>
      <c r="B170" s="63" t="s">
        <v>44</v>
      </c>
      <c r="C170" s="64">
        <v>55649.447800000198</v>
      </c>
      <c r="D170" s="64">
        <v>1.2999999999999999E-3</v>
      </c>
      <c r="E170" s="1">
        <f>+(C170-C$7)/C$8</f>
        <v>2749.0276018873979</v>
      </c>
      <c r="F170" s="1">
        <f>ROUND(2*E170,0)/2</f>
        <v>2749</v>
      </c>
      <c r="G170" s="1">
        <f>+C170-(C$7+F170*C$8)</f>
        <v>1.4908000201103278E-2</v>
      </c>
      <c r="M170" s="1">
        <f>+G170</f>
        <v>1.4908000201103278E-2</v>
      </c>
      <c r="O170" s="1">
        <f ca="1">+C$11+C$12*$F170</f>
        <v>1.6264355045989741E-2</v>
      </c>
      <c r="Q170" s="34">
        <f>+C170-15018.5</f>
        <v>40630.947800000198</v>
      </c>
    </row>
    <row r="171" spans="1:17" x14ac:dyDescent="0.2">
      <c r="A171" s="62" t="s">
        <v>68</v>
      </c>
      <c r="B171" s="63" t="s">
        <v>44</v>
      </c>
      <c r="C171" s="64">
        <v>55653.242000000086</v>
      </c>
      <c r="D171" s="64">
        <v>2.2000000000000001E-3</v>
      </c>
      <c r="E171" s="1">
        <f>+(C171-C$7)/C$8</f>
        <v>2756.0524932052222</v>
      </c>
      <c r="F171" s="1">
        <f>ROUND(2*E171,0)/2</f>
        <v>2756</v>
      </c>
      <c r="G171" s="1">
        <f>+C171-(C$7+F171*C$8)</f>
        <v>2.8352000088489149E-2</v>
      </c>
      <c r="M171" s="1">
        <f>+G171</f>
        <v>2.8352000088489149E-2</v>
      </c>
      <c r="O171" s="1">
        <f ca="1">+C$11+C$12*$F171</f>
        <v>1.6303925212462392E-2</v>
      </c>
      <c r="Q171" s="34">
        <f>+C171-15018.5</f>
        <v>40634.742000000086</v>
      </c>
    </row>
    <row r="172" spans="1:17" x14ac:dyDescent="0.2">
      <c r="A172" s="62" t="s">
        <v>68</v>
      </c>
      <c r="B172" s="63" t="s">
        <v>44</v>
      </c>
      <c r="C172" s="64">
        <v>55654.287099999841</v>
      </c>
      <c r="D172" s="64">
        <v>1.21E-2</v>
      </c>
      <c r="E172" s="1">
        <f>+(C172-C$7)/C$8</f>
        <v>2757.9874765784652</v>
      </c>
      <c r="F172" s="1">
        <f>ROUND(2*E172,0)/2</f>
        <v>2758</v>
      </c>
      <c r="G172" s="1">
        <f>+C172-(C$7+F172*C$8)</f>
        <v>-6.7640001580002718E-3</v>
      </c>
      <c r="M172" s="1">
        <f>+G172</f>
        <v>-6.7640001580002718E-3</v>
      </c>
      <c r="O172" s="1">
        <f ca="1">+C$11+C$12*$F172</f>
        <v>1.6315230974311722E-2</v>
      </c>
      <c r="Q172" s="34">
        <f>+C172-15018.5</f>
        <v>40635.787099999841</v>
      </c>
    </row>
    <row r="173" spans="1:17" x14ac:dyDescent="0.2">
      <c r="A173" s="62" t="s">
        <v>68</v>
      </c>
      <c r="B173" s="63" t="s">
        <v>44</v>
      </c>
      <c r="C173" s="64">
        <v>55655.389299999923</v>
      </c>
      <c r="D173" s="64">
        <v>8.9999999999999998E-4</v>
      </c>
      <c r="E173" s="1">
        <f>+(C173-C$7)/C$8</f>
        <v>2760.0281795491328</v>
      </c>
      <c r="F173" s="1">
        <f>ROUND(2*E173,0)/2</f>
        <v>2760</v>
      </c>
      <c r="G173" s="1">
        <f>+C173-(C$7+F173*C$8)</f>
        <v>1.521999992110068E-2</v>
      </c>
      <c r="M173" s="1">
        <f>+G173</f>
        <v>1.521999992110068E-2</v>
      </c>
      <c r="O173" s="1">
        <f ca="1">+C$11+C$12*$F173</f>
        <v>1.6326536736161051E-2</v>
      </c>
      <c r="Q173" s="34">
        <f>+C173-15018.5</f>
        <v>40636.889299999923</v>
      </c>
    </row>
    <row r="174" spans="1:17" x14ac:dyDescent="0.2">
      <c r="A174" s="62" t="s">
        <v>68</v>
      </c>
      <c r="B174" s="63" t="s">
        <v>44</v>
      </c>
      <c r="C174" s="64">
        <v>55656.467300000135</v>
      </c>
      <c r="D174" s="64">
        <v>1.4E-3</v>
      </c>
      <c r="E174" s="1">
        <f>+(C174-C$7)/C$8</f>
        <v>2762.0240766663987</v>
      </c>
      <c r="F174" s="1">
        <f>ROUND(2*E174,0)/2</f>
        <v>2762</v>
      </c>
      <c r="G174" s="1">
        <f>+C174-(C$7+F174*C$8)</f>
        <v>1.3004000138607807E-2</v>
      </c>
      <c r="M174" s="1">
        <f>+G174</f>
        <v>1.3004000138607807E-2</v>
      </c>
      <c r="O174" s="1">
        <f ca="1">+C$11+C$12*$F174</f>
        <v>1.6337842498010381E-2</v>
      </c>
      <c r="Q174" s="34">
        <f>+C174-15018.5</f>
        <v>40637.967300000135</v>
      </c>
    </row>
    <row r="175" spans="1:17" x14ac:dyDescent="0.2">
      <c r="A175" s="62" t="s">
        <v>68</v>
      </c>
      <c r="B175" s="63" t="s">
        <v>47</v>
      </c>
      <c r="C175" s="64">
        <v>55657.278700000141</v>
      </c>
      <c r="D175" s="64">
        <v>3.0000000000000001E-3</v>
      </c>
      <c r="E175" s="1">
        <f>+(C175-C$7)/C$8</f>
        <v>2763.5263688005757</v>
      </c>
      <c r="F175" s="1">
        <f>ROUND(2*E175,0)/2</f>
        <v>2763.5</v>
      </c>
      <c r="G175" s="1">
        <f>+C175-(C$7+F175*C$8)</f>
        <v>1.4242000142985489E-2</v>
      </c>
      <c r="M175" s="1">
        <f>+G175</f>
        <v>1.4242000142985489E-2</v>
      </c>
      <c r="O175" s="1">
        <f ca="1">+C$11+C$12*$F175</f>
        <v>1.6346321819397373E-2</v>
      </c>
      <c r="Q175" s="34">
        <f>+C175-15018.5</f>
        <v>40638.778700000141</v>
      </c>
    </row>
    <row r="176" spans="1:17" x14ac:dyDescent="0.2">
      <c r="A176" s="62" t="s">
        <v>68</v>
      </c>
      <c r="B176" s="63" t="s">
        <v>44</v>
      </c>
      <c r="C176" s="64">
        <v>55660.24860000005</v>
      </c>
      <c r="D176" s="64">
        <v>3.8999999999999998E-3</v>
      </c>
      <c r="E176" s="1">
        <f>+(C176-C$7)/C$8</f>
        <v>2769.0250838722077</v>
      </c>
      <c r="F176" s="1">
        <f>ROUND(2*E176,0)/2</f>
        <v>2769</v>
      </c>
      <c r="G176" s="1">
        <f>+C176-(C$7+F176*C$8)</f>
        <v>1.3548000053560827E-2</v>
      </c>
      <c r="M176" s="1">
        <f>+G176</f>
        <v>1.3548000053560827E-2</v>
      </c>
      <c r="O176" s="1">
        <f ca="1">+C$11+C$12*$F176</f>
        <v>1.6377412664483029E-2</v>
      </c>
      <c r="Q176" s="34">
        <f>+C176-15018.5</f>
        <v>40641.74860000005</v>
      </c>
    </row>
    <row r="177" spans="1:17" x14ac:dyDescent="0.2">
      <c r="A177" s="62" t="s">
        <v>68</v>
      </c>
      <c r="B177" s="63" t="s">
        <v>44</v>
      </c>
      <c r="C177" s="64">
        <v>55661.332100000232</v>
      </c>
      <c r="D177" s="64">
        <v>2.0999999999999999E-3</v>
      </c>
      <c r="E177" s="1">
        <f>+(C177-C$7)/C$8</f>
        <v>2771.031164137974</v>
      </c>
      <c r="F177" s="1">
        <f>ROUND(2*E177,0)/2</f>
        <v>2771</v>
      </c>
      <c r="G177" s="1">
        <f>+C177-(C$7+F177*C$8)</f>
        <v>1.6832000233989675E-2</v>
      </c>
      <c r="M177" s="1">
        <f>+G177</f>
        <v>1.6832000233989675E-2</v>
      </c>
      <c r="O177" s="1">
        <f ca="1">+C$11+C$12*$F177</f>
        <v>1.6388718426332358E-2</v>
      </c>
      <c r="Q177" s="34">
        <f>+C177-15018.5</f>
        <v>40642.832100000232</v>
      </c>
    </row>
    <row r="178" spans="1:17" x14ac:dyDescent="0.2">
      <c r="A178" s="18" t="s">
        <v>43</v>
      </c>
      <c r="B178" s="19" t="s">
        <v>44</v>
      </c>
      <c r="C178" s="18">
        <v>55662.412199999999</v>
      </c>
      <c r="D178" s="18">
        <v>8.0000000000000004E-4</v>
      </c>
      <c r="E178" s="1">
        <f>+(C178-C$7)/C$8</f>
        <v>2773.030949365681</v>
      </c>
      <c r="F178" s="1">
        <f>ROUND(2*E178,0)/2</f>
        <v>2773</v>
      </c>
      <c r="G178" s="1">
        <f>+C178-(C$7+F178*C$8)</f>
        <v>1.6715999998268671E-2</v>
      </c>
      <c r="K178" s="1">
        <f>+G178</f>
        <v>1.6715999998268671E-2</v>
      </c>
      <c r="O178" s="1">
        <f ca="1">+C$11+C$12*$F178</f>
        <v>1.6400024188181688E-2</v>
      </c>
      <c r="Q178" s="34">
        <f>+C178-15018.5</f>
        <v>40643.912199999999</v>
      </c>
    </row>
    <row r="179" spans="1:17" x14ac:dyDescent="0.2">
      <c r="A179" s="62" t="s">
        <v>68</v>
      </c>
      <c r="B179" s="63" t="s">
        <v>44</v>
      </c>
      <c r="C179" s="64">
        <v>55668.352400000207</v>
      </c>
      <c r="D179" s="64">
        <v>1.9E-3</v>
      </c>
      <c r="E179" s="1">
        <f>+(C179-C$7)/C$8</f>
        <v>2784.0291201022897</v>
      </c>
      <c r="F179" s="1">
        <f>ROUND(2*E179,0)/2</f>
        <v>2784</v>
      </c>
      <c r="G179" s="1">
        <f>+C179-(C$7+F179*C$8)</f>
        <v>1.5728000209492166E-2</v>
      </c>
      <c r="M179" s="1">
        <f>+G179</f>
        <v>1.5728000209492166E-2</v>
      </c>
      <c r="O179" s="1">
        <f ca="1">+C$11+C$12*$F179</f>
        <v>1.6462205878352995E-2</v>
      </c>
      <c r="Q179" s="34">
        <f>+C179-15018.5</f>
        <v>40649.852400000207</v>
      </c>
    </row>
    <row r="180" spans="1:17" x14ac:dyDescent="0.2">
      <c r="A180" s="62" t="s">
        <v>68</v>
      </c>
      <c r="B180" s="63" t="s">
        <v>47</v>
      </c>
      <c r="C180" s="64">
        <v>55670.245300000068</v>
      </c>
      <c r="D180" s="64">
        <v>6.1999999999999998E-3</v>
      </c>
      <c r="E180" s="1">
        <f>+(C180-C$7)/C$8</f>
        <v>2787.5337895385151</v>
      </c>
      <c r="F180" s="1">
        <f>ROUND(2*E180,0)/2</f>
        <v>2787.5</v>
      </c>
      <c r="G180" s="1">
        <f>+C180-(C$7+F180*C$8)</f>
        <v>1.8250000066473149E-2</v>
      </c>
      <c r="M180" s="1">
        <f>+G180</f>
        <v>1.8250000066473149E-2</v>
      </c>
      <c r="O180" s="1">
        <f ca="1">+C$11+C$12*$F180</f>
        <v>1.6481990961589321E-2</v>
      </c>
      <c r="Q180" s="34">
        <f>+C180-15018.5</f>
        <v>40651.745300000068</v>
      </c>
    </row>
    <row r="181" spans="1:17" x14ac:dyDescent="0.2">
      <c r="A181" s="62" t="s">
        <v>68</v>
      </c>
      <c r="B181" s="63" t="s">
        <v>47</v>
      </c>
      <c r="C181" s="64">
        <v>55671.319699999876</v>
      </c>
      <c r="D181" s="64">
        <v>2.2000000000000001E-3</v>
      </c>
      <c r="E181" s="1">
        <f>+(C181-C$7)/C$8</f>
        <v>2789.5230213214336</v>
      </c>
      <c r="F181" s="1">
        <f>ROUND(2*E181,0)/2</f>
        <v>2789.5</v>
      </c>
      <c r="G181" s="1">
        <f>+C181-(C$7+F181*C$8)</f>
        <v>1.2433999880158808E-2</v>
      </c>
      <c r="M181" s="1">
        <f>+G181</f>
        <v>1.2433999880158808E-2</v>
      </c>
      <c r="O181" s="1">
        <f ca="1">+C$11+C$12*$F181</f>
        <v>1.649329672343865E-2</v>
      </c>
      <c r="Q181" s="34">
        <f>+C181-15018.5</f>
        <v>40652.819699999876</v>
      </c>
    </row>
    <row r="182" spans="1:17" x14ac:dyDescent="0.2">
      <c r="A182" s="62" t="s">
        <v>68</v>
      </c>
      <c r="B182" s="63" t="s">
        <v>44</v>
      </c>
      <c r="C182" s="64">
        <v>55673.228000000119</v>
      </c>
      <c r="D182" s="64">
        <v>1.4E-3</v>
      </c>
      <c r="E182" s="1">
        <f>+(C182-C$7)/C$8</f>
        <v>2793.0562035743214</v>
      </c>
      <c r="F182" s="1">
        <f>ROUND(2*E182,0)/2</f>
        <v>2793</v>
      </c>
      <c r="G182" s="1">
        <f>+C182-(C$7+F182*C$8)</f>
        <v>3.0356000119354576E-2</v>
      </c>
      <c r="M182" s="1">
        <f>+G182</f>
        <v>3.0356000119354576E-2</v>
      </c>
      <c r="O182" s="1">
        <f ca="1">+C$11+C$12*$F182</f>
        <v>1.6513081806674976E-2</v>
      </c>
      <c r="Q182" s="34">
        <f>+C182-15018.5</f>
        <v>40654.728000000119</v>
      </c>
    </row>
    <row r="183" spans="1:17" x14ac:dyDescent="0.2">
      <c r="A183" s="62" t="s">
        <v>68</v>
      </c>
      <c r="B183" s="63" t="s">
        <v>44</v>
      </c>
      <c r="C183" s="64">
        <v>55674.292400000151</v>
      </c>
      <c r="D183" s="64">
        <v>1.2999999999999999E-3</v>
      </c>
      <c r="E183" s="1">
        <f>+(C183-C$7)/C$8</f>
        <v>2795.0269205420982</v>
      </c>
      <c r="F183" s="1">
        <f>ROUND(2*E183,0)/2</f>
        <v>2795</v>
      </c>
      <c r="G183" s="1">
        <f>+C183-(C$7+F183*C$8)</f>
        <v>1.4540000149281695E-2</v>
      </c>
      <c r="M183" s="1">
        <f>+G183</f>
        <v>1.4540000149281695E-2</v>
      </c>
      <c r="O183" s="1">
        <f ca="1">+C$11+C$12*$F183</f>
        <v>1.6524387568524302E-2</v>
      </c>
      <c r="Q183" s="34">
        <f>+C183-15018.5</f>
        <v>40655.792400000151</v>
      </c>
    </row>
    <row r="184" spans="1:17" x14ac:dyDescent="0.2">
      <c r="A184" s="62" t="s">
        <v>68</v>
      </c>
      <c r="B184" s="63" t="s">
        <v>44</v>
      </c>
      <c r="C184" s="64">
        <v>55675.37360000005</v>
      </c>
      <c r="D184" s="64">
        <v>2.2000000000000001E-3</v>
      </c>
      <c r="E184" s="1">
        <f>+(C184-C$7)/C$8</f>
        <v>2797.0287423997615</v>
      </c>
      <c r="F184" s="1">
        <f>ROUND(2*E184,0)/2</f>
        <v>2797</v>
      </c>
      <c r="G184" s="1">
        <f>+C184-(C$7+F184*C$8)</f>
        <v>1.552400005311938E-2</v>
      </c>
      <c r="M184" s="1">
        <f>+G184</f>
        <v>1.552400005311938E-2</v>
      </c>
      <c r="O184" s="1">
        <f ca="1">+C$11+C$12*$F184</f>
        <v>1.6535693330373632E-2</v>
      </c>
      <c r="Q184" s="34">
        <f>+C184-15018.5</f>
        <v>40656.87360000005</v>
      </c>
    </row>
    <row r="185" spans="1:17" x14ac:dyDescent="0.2">
      <c r="A185" s="62" t="s">
        <v>68</v>
      </c>
      <c r="B185" s="63" t="s">
        <v>47</v>
      </c>
      <c r="C185" s="64">
        <v>55677.266100000124</v>
      </c>
      <c r="D185" s="64">
        <v>2.7000000000000001E-3</v>
      </c>
      <c r="E185" s="1">
        <f>+(C185-C$7)/C$8</f>
        <v>2800.5326712437604</v>
      </c>
      <c r="F185" s="1">
        <f>ROUND(2*E185,0)/2</f>
        <v>2800.5</v>
      </c>
      <c r="G185" s="1">
        <f>+C185-(C$7+F185*C$8)</f>
        <v>1.7646000123932026E-2</v>
      </c>
      <c r="M185" s="1">
        <f>+G185</f>
        <v>1.7646000123932026E-2</v>
      </c>
      <c r="O185" s="1">
        <f ca="1">+C$11+C$12*$F185</f>
        <v>1.6555478413609957E-2</v>
      </c>
      <c r="Q185" s="34">
        <f>+C185-15018.5</f>
        <v>40658.766100000124</v>
      </c>
    </row>
    <row r="186" spans="1:17" x14ac:dyDescent="0.2">
      <c r="A186" s="62" t="s">
        <v>68</v>
      </c>
      <c r="B186" s="63" t="s">
        <v>44</v>
      </c>
      <c r="C186" s="64">
        <v>55680.231300000101</v>
      </c>
      <c r="D186" s="64">
        <v>2.2000000000000001E-3</v>
      </c>
      <c r="E186" s="1">
        <f>+(C186-C$7)/C$8</f>
        <v>2806.0226843522069</v>
      </c>
      <c r="F186" s="1">
        <f>ROUND(2*E186,0)/2</f>
        <v>2806</v>
      </c>
      <c r="G186" s="1">
        <f>+C186-(C$7+F186*C$8)</f>
        <v>1.2252000102307647E-2</v>
      </c>
      <c r="M186" s="1">
        <f>+G186</f>
        <v>1.2252000102307647E-2</v>
      </c>
      <c r="O186" s="1">
        <f ca="1">+C$11+C$12*$F186</f>
        <v>1.6586569258695612E-2</v>
      </c>
      <c r="Q186" s="34">
        <f>+C186-15018.5</f>
        <v>40661.731300000101</v>
      </c>
    </row>
    <row r="187" spans="1:17" x14ac:dyDescent="0.2">
      <c r="A187" s="62" t="s">
        <v>68</v>
      </c>
      <c r="B187" s="63" t="s">
        <v>44</v>
      </c>
      <c r="C187" s="64">
        <v>55682.398000000045</v>
      </c>
      <c r="D187" s="64">
        <v>7.1999999999999998E-3</v>
      </c>
      <c r="E187" s="1">
        <f>+(C187-C$7)/C$8</f>
        <v>2810.0342894384921</v>
      </c>
      <c r="F187" s="1">
        <f>ROUND(2*E187,0)/2</f>
        <v>2810</v>
      </c>
      <c r="G187" s="1">
        <f>+C187-(C$7+F187*C$8)</f>
        <v>1.8520000041462481E-2</v>
      </c>
      <c r="M187" s="1">
        <f>+G187</f>
        <v>1.8520000041462481E-2</v>
      </c>
      <c r="O187" s="1">
        <f ca="1">+C$11+C$12*$F187</f>
        <v>1.6609180782394269E-2</v>
      </c>
      <c r="Q187" s="34">
        <f>+C187-15018.5</f>
        <v>40663.898000000045</v>
      </c>
    </row>
    <row r="188" spans="1:17" x14ac:dyDescent="0.2">
      <c r="A188" s="62" t="s">
        <v>68</v>
      </c>
      <c r="B188" s="63" t="s">
        <v>47</v>
      </c>
      <c r="C188" s="64">
        <v>55683.19160000002</v>
      </c>
      <c r="D188" s="64">
        <v>2.1000000000000001E-2</v>
      </c>
      <c r="E188" s="1">
        <f>+(C188-C$7)/C$8</f>
        <v>2811.5036252009236</v>
      </c>
      <c r="F188" s="1">
        <f>ROUND(2*E188,0)/2</f>
        <v>2811.5</v>
      </c>
      <c r="G188" s="1">
        <f>+C188-(C$7+F188*C$8)</f>
        <v>1.95800002256874E-3</v>
      </c>
      <c r="M188" s="1">
        <f>+G188</f>
        <v>1.95800002256874E-3</v>
      </c>
      <c r="O188" s="1">
        <f ca="1">+C$11+C$12*$F188</f>
        <v>1.6617660103781268E-2</v>
      </c>
      <c r="Q188" s="34">
        <f>+C188-15018.5</f>
        <v>40664.69160000002</v>
      </c>
    </row>
    <row r="189" spans="1:17" x14ac:dyDescent="0.2">
      <c r="A189" s="62" t="s">
        <v>68</v>
      </c>
      <c r="B189" s="63" t="s">
        <v>47</v>
      </c>
      <c r="C189" s="64">
        <v>55691.308100000024</v>
      </c>
      <c r="D189" s="64">
        <v>9.1000000000000004E-3</v>
      </c>
      <c r="E189" s="1">
        <f>+(C189-C$7)/C$8</f>
        <v>2826.5311752464772</v>
      </c>
      <c r="F189" s="1">
        <f>ROUND(2*E189,0)/2</f>
        <v>2826.5</v>
      </c>
      <c r="G189" s="1">
        <f>+C189-(C$7+F189*C$8)</f>
        <v>1.6838000025018118E-2</v>
      </c>
      <c r="M189" s="1">
        <f>+G189</f>
        <v>1.6838000025018118E-2</v>
      </c>
      <c r="O189" s="1">
        <f ca="1">+C$11+C$12*$F189</f>
        <v>1.6702453317651231E-2</v>
      </c>
      <c r="Q189" s="34">
        <f>+C189-15018.5</f>
        <v>40672.808100000024</v>
      </c>
    </row>
    <row r="190" spans="1:17" x14ac:dyDescent="0.2">
      <c r="A190" s="62" t="s">
        <v>68</v>
      </c>
      <c r="B190" s="63" t="s">
        <v>47</v>
      </c>
      <c r="C190" s="64">
        <v>55692.365199999884</v>
      </c>
      <c r="D190" s="64">
        <v>1.8E-3</v>
      </c>
      <c r="E190" s="1">
        <f>+(C190-C$7)/C$8</f>
        <v>2828.4883763985799</v>
      </c>
      <c r="F190" s="1">
        <f>ROUND(2*E190,0)/2</f>
        <v>2828.5</v>
      </c>
      <c r="G190" s="1">
        <f>+C190-(C$7+F190*C$8)</f>
        <v>-6.2780001171631739E-3</v>
      </c>
      <c r="M190" s="1">
        <f>+G190</f>
        <v>-6.2780001171631739E-3</v>
      </c>
      <c r="O190" s="1">
        <f ca="1">+C$11+C$12*$F190</f>
        <v>1.6713759079500561E-2</v>
      </c>
      <c r="Q190" s="34">
        <f>+C190-15018.5</f>
        <v>40673.865199999884</v>
      </c>
    </row>
    <row r="191" spans="1:17" x14ac:dyDescent="0.2">
      <c r="A191" s="62" t="s">
        <v>68</v>
      </c>
      <c r="B191" s="63" t="s">
        <v>44</v>
      </c>
      <c r="C191" s="64">
        <v>55695.356800000183</v>
      </c>
      <c r="D191" s="64">
        <v>3.3999999999999998E-3</v>
      </c>
      <c r="E191" s="1">
        <f>+(C191-C$7)/C$8</f>
        <v>2834.0272686206899</v>
      </c>
      <c r="F191" s="1">
        <f>ROUND(2*E191,0)/2</f>
        <v>2834</v>
      </c>
      <c r="G191" s="1">
        <f>+C191-(C$7+F191*C$8)</f>
        <v>1.4728000183822587E-2</v>
      </c>
      <c r="M191" s="1">
        <f>+G191</f>
        <v>1.4728000183822587E-2</v>
      </c>
      <c r="O191" s="1">
        <f ca="1">+C$11+C$12*$F191</f>
        <v>1.6744849924586216E-2</v>
      </c>
      <c r="Q191" s="34">
        <f>+C191-15018.5</f>
        <v>40676.856800000183</v>
      </c>
    </row>
    <row r="192" spans="1:17" x14ac:dyDescent="0.2">
      <c r="A192" s="62" t="s">
        <v>68</v>
      </c>
      <c r="B192" s="63" t="s">
        <v>47</v>
      </c>
      <c r="C192" s="64">
        <v>55697.249799999874</v>
      </c>
      <c r="D192" s="64">
        <v>2.2000000000000001E-3</v>
      </c>
      <c r="E192" s="1">
        <f>+(C192-C$7)/C$8</f>
        <v>2837.5321232047563</v>
      </c>
      <c r="F192" s="1">
        <f>ROUND(2*E192,0)/2</f>
        <v>2837.5</v>
      </c>
      <c r="G192" s="1">
        <f>+C192-(C$7+F192*C$8)</f>
        <v>1.734999987820629E-2</v>
      </c>
      <c r="M192" s="1">
        <f>+G192</f>
        <v>1.734999987820629E-2</v>
      </c>
      <c r="O192" s="1">
        <f ca="1">+C$11+C$12*$F192</f>
        <v>1.6764635007822541E-2</v>
      </c>
      <c r="Q192" s="34">
        <f>+C192-15018.5</f>
        <v>40678.749799999874</v>
      </c>
    </row>
    <row r="193" spans="1:17" x14ac:dyDescent="0.2">
      <c r="A193" s="62" t="s">
        <v>68</v>
      </c>
      <c r="B193" s="63" t="s">
        <v>47</v>
      </c>
      <c r="C193" s="64">
        <v>55698.319099999964</v>
      </c>
      <c r="D193" s="64">
        <v>1.72E-2</v>
      </c>
      <c r="E193" s="1">
        <f>+(C193-C$7)/C$8</f>
        <v>2839.5119124322628</v>
      </c>
      <c r="F193" s="1">
        <f>ROUND(2*E193,0)/2</f>
        <v>2839.5</v>
      </c>
      <c r="G193" s="1">
        <f>+C193-(C$7+F193*C$8)</f>
        <v>6.4339999662479386E-3</v>
      </c>
      <c r="M193" s="1">
        <f>+G193</f>
        <v>6.4339999662479386E-3</v>
      </c>
      <c r="O193" s="1">
        <f ca="1">+C$11+C$12*$F193</f>
        <v>1.6775940769671868E-2</v>
      </c>
      <c r="Q193" s="34">
        <f>+C193-15018.5</f>
        <v>40679.819099999964</v>
      </c>
    </row>
    <row r="194" spans="1:17" x14ac:dyDescent="0.2">
      <c r="A194" s="62" t="s">
        <v>68</v>
      </c>
      <c r="B194" s="63" t="s">
        <v>44</v>
      </c>
      <c r="C194" s="64">
        <v>55925.447900000028</v>
      </c>
      <c r="D194" s="64">
        <v>2.5999999999999999E-3</v>
      </c>
      <c r="E194" s="1">
        <f>+(C194-C$7)/C$8</f>
        <v>3260.0366963644842</v>
      </c>
      <c r="F194" s="1">
        <f>ROUND(2*E194,0)/2</f>
        <v>3260</v>
      </c>
      <c r="G194" s="1">
        <f>+C194-(C$7+F194*C$8)</f>
        <v>1.9820000030449592E-2</v>
      </c>
      <c r="M194" s="1">
        <f>+G194</f>
        <v>1.9820000030449592E-2</v>
      </c>
      <c r="O194" s="1">
        <f ca="1">+C$11+C$12*$F194</f>
        <v>1.9152977198493244E-2</v>
      </c>
      <c r="Q194" s="34">
        <f>+C194-15018.5</f>
        <v>40906.947900000028</v>
      </c>
    </row>
    <row r="195" spans="1:17" x14ac:dyDescent="0.2">
      <c r="A195" s="62" t="s">
        <v>68</v>
      </c>
      <c r="B195" s="63" t="s">
        <v>44</v>
      </c>
      <c r="C195" s="64">
        <v>55926.517299999949</v>
      </c>
      <c r="D195" s="64">
        <v>6.6E-3</v>
      </c>
      <c r="E195" s="1">
        <f>+(C195-C$7)/C$8</f>
        <v>3262.0166707398316</v>
      </c>
      <c r="F195" s="1">
        <f>ROUND(2*E195,0)/2</f>
        <v>3262</v>
      </c>
      <c r="G195" s="1">
        <f>+C195-(C$7+F195*C$8)</f>
        <v>9.0039999486180022E-3</v>
      </c>
      <c r="M195" s="1">
        <f>+G195</f>
        <v>9.0039999486180022E-3</v>
      </c>
      <c r="O195" s="1">
        <f ca="1">+C$11+C$12*$F195</f>
        <v>1.9164282960342571E-2</v>
      </c>
      <c r="Q195" s="34">
        <f>+C195-15018.5</f>
        <v>40908.017299999949</v>
      </c>
    </row>
    <row r="196" spans="1:17" x14ac:dyDescent="0.2">
      <c r="A196" s="62" t="s">
        <v>68</v>
      </c>
      <c r="B196" s="63" t="s">
        <v>44</v>
      </c>
      <c r="C196" s="64">
        <v>55927.572699999902</v>
      </c>
      <c r="D196" s="64">
        <v>1.6199999999999999E-2</v>
      </c>
      <c r="E196" s="1">
        <f>+(C196-C$7)/C$8</f>
        <v>3263.9707243734638</v>
      </c>
      <c r="F196" s="1">
        <f>ROUND(2*E196,0)/2</f>
        <v>3264</v>
      </c>
      <c r="G196" s="1">
        <f>+C196-(C$7+F196*C$8)</f>
        <v>-1.5812000099685974E-2</v>
      </c>
      <c r="M196" s="1">
        <f>+G196</f>
        <v>-1.5812000099685974E-2</v>
      </c>
      <c r="O196" s="1">
        <f ca="1">+C$11+C$12*$F196</f>
        <v>1.91755887221919E-2</v>
      </c>
      <c r="Q196" s="34">
        <f>+C196-15018.5</f>
        <v>40909.072699999902</v>
      </c>
    </row>
    <row r="197" spans="1:17" x14ac:dyDescent="0.2">
      <c r="A197" s="62" t="s">
        <v>68</v>
      </c>
      <c r="B197" s="63" t="s">
        <v>47</v>
      </c>
      <c r="C197" s="64">
        <v>55929.49580000015</v>
      </c>
      <c r="D197" s="64">
        <v>8.5000000000000006E-3</v>
      </c>
      <c r="E197" s="1">
        <f>+(C197-C$7)/C$8</f>
        <v>3267.5313085533821</v>
      </c>
      <c r="F197" s="1">
        <f>ROUND(2*E197,0)/2</f>
        <v>3267.5</v>
      </c>
      <c r="G197" s="1">
        <f>+C197-(C$7+F197*C$8)</f>
        <v>1.6910000151256099E-2</v>
      </c>
      <c r="M197" s="1">
        <f>+G197</f>
        <v>1.6910000151256099E-2</v>
      </c>
      <c r="O197" s="1">
        <f ca="1">+C$11+C$12*$F197</f>
        <v>1.9195373805428226E-2</v>
      </c>
      <c r="Q197" s="34">
        <f>+C197-15018.5</f>
        <v>40910.99580000015</v>
      </c>
    </row>
    <row r="198" spans="1:17" x14ac:dyDescent="0.2">
      <c r="A198" s="62" t="s">
        <v>68</v>
      </c>
      <c r="B198" s="63" t="s">
        <v>47</v>
      </c>
      <c r="C198" s="64">
        <v>55930.583600000013</v>
      </c>
      <c r="D198" s="64">
        <v>1.84E-2</v>
      </c>
      <c r="E198" s="1">
        <f>+(C198-C$7)/C$8</f>
        <v>3269.5453501892457</v>
      </c>
      <c r="F198" s="1">
        <f>ROUND(2*E198,0)/2</f>
        <v>3269.5</v>
      </c>
      <c r="G198" s="1">
        <f>+C198-(C$7+F198*C$8)</f>
        <v>2.4494000012055039E-2</v>
      </c>
      <c r="M198" s="1">
        <f>+G198</f>
        <v>2.4494000012055039E-2</v>
      </c>
      <c r="O198" s="1">
        <f ca="1">+C$11+C$12*$F198</f>
        <v>1.9206679567277556E-2</v>
      </c>
      <c r="Q198" s="34">
        <f>+C198-15018.5</f>
        <v>40912.083600000013</v>
      </c>
    </row>
    <row r="199" spans="1:17" x14ac:dyDescent="0.2">
      <c r="A199" s="62" t="s">
        <v>68</v>
      </c>
      <c r="B199" s="63" t="s">
        <v>44</v>
      </c>
      <c r="C199" s="64">
        <v>55932.467900000047</v>
      </c>
      <c r="D199" s="64">
        <v>1.1999999999999999E-3</v>
      </c>
      <c r="E199" s="1">
        <f>+(C199-C$7)/C$8</f>
        <v>3273.0340968844143</v>
      </c>
      <c r="F199" s="1">
        <f>ROUND(2*E199,0)/2</f>
        <v>3273</v>
      </c>
      <c r="G199" s="1">
        <f>+C199-(C$7+F199*C$8)</f>
        <v>1.8416000049910508E-2</v>
      </c>
      <c r="M199" s="1">
        <f>+G199</f>
        <v>1.8416000049910508E-2</v>
      </c>
      <c r="O199" s="1">
        <f ca="1">+C$11+C$12*$F199</f>
        <v>1.9226464650513881E-2</v>
      </c>
      <c r="Q199" s="34">
        <f>+C199-15018.5</f>
        <v>40913.967900000047</v>
      </c>
    </row>
    <row r="200" spans="1:17" x14ac:dyDescent="0.2">
      <c r="A200" s="62" t="s">
        <v>68</v>
      </c>
      <c r="B200" s="63" t="s">
        <v>44</v>
      </c>
      <c r="C200" s="64">
        <v>55933.546000000089</v>
      </c>
      <c r="D200" s="64">
        <v>1.2999999999999999E-3</v>
      </c>
      <c r="E200" s="1">
        <f>+(C200-C$7)/C$8</f>
        <v>3275.0301791495217</v>
      </c>
      <c r="F200" s="1">
        <f>ROUND(2*E200,0)/2</f>
        <v>3275</v>
      </c>
      <c r="G200" s="1">
        <f>+C200-(C$7+F200*C$8)</f>
        <v>1.6300000090268441E-2</v>
      </c>
      <c r="M200" s="1">
        <f>+G200</f>
        <v>1.6300000090268441E-2</v>
      </c>
      <c r="O200" s="1">
        <f ca="1">+C$11+C$12*$F200</f>
        <v>1.9237770412363207E-2</v>
      </c>
      <c r="Q200" s="34">
        <f>+C200-15018.5</f>
        <v>40915.046000000089</v>
      </c>
    </row>
    <row r="201" spans="1:17" x14ac:dyDescent="0.2">
      <c r="A201" s="62" t="s">
        <v>68</v>
      </c>
      <c r="B201" s="63" t="s">
        <v>47</v>
      </c>
      <c r="C201" s="64">
        <v>55935.431400000118</v>
      </c>
      <c r="D201" s="64">
        <v>1.77E-2</v>
      </c>
      <c r="E201" s="1">
        <f>+(C201-C$7)/C$8</f>
        <v>3278.5209624743907</v>
      </c>
      <c r="F201" s="1">
        <f>ROUND(2*E201,0)/2</f>
        <v>3278.5</v>
      </c>
      <c r="G201" s="1">
        <f>+C201-(C$7+F201*C$8)</f>
        <v>1.1322000114887487E-2</v>
      </c>
      <c r="M201" s="1">
        <f>+G201</f>
        <v>1.1322000114887487E-2</v>
      </c>
      <c r="O201" s="1">
        <f ca="1">+C$11+C$12*$F201</f>
        <v>1.9257555495599533E-2</v>
      </c>
      <c r="Q201" s="34">
        <f>+C201-15018.5</f>
        <v>40916.931400000118</v>
      </c>
    </row>
    <row r="202" spans="1:17" x14ac:dyDescent="0.2">
      <c r="A202" s="62" t="s">
        <v>68</v>
      </c>
      <c r="B202" s="63" t="s">
        <v>44</v>
      </c>
      <c r="C202" s="64">
        <v>55940.565500000026</v>
      </c>
      <c r="D202" s="64">
        <v>6.0000000000000001E-3</v>
      </c>
      <c r="E202" s="1">
        <f>+(C202-C$7)/C$8</f>
        <v>3288.0266539285226</v>
      </c>
      <c r="F202" s="1">
        <f>ROUND(2*E202,0)/2</f>
        <v>3288</v>
      </c>
      <c r="G202" s="1">
        <f>+C202-(C$7+F202*C$8)</f>
        <v>1.439600002777297E-2</v>
      </c>
      <c r="M202" s="1">
        <f>+G202</f>
        <v>1.439600002777297E-2</v>
      </c>
      <c r="O202" s="1">
        <f ca="1">+C$11+C$12*$F202</f>
        <v>1.9311257864383848E-2</v>
      </c>
      <c r="Q202" s="34">
        <f>+C202-15018.5</f>
        <v>40922.065500000026</v>
      </c>
    </row>
    <row r="203" spans="1:17" x14ac:dyDescent="0.2">
      <c r="A203" s="62" t="s">
        <v>68</v>
      </c>
      <c r="B203" s="63" t="s">
        <v>47</v>
      </c>
      <c r="C203" s="64">
        <v>55941.392299999949</v>
      </c>
      <c r="D203" s="64">
        <v>5.7000000000000002E-3</v>
      </c>
      <c r="E203" s="1">
        <f>+(C203-C$7)/C$8</f>
        <v>3289.5574588785003</v>
      </c>
      <c r="F203" s="1">
        <f>ROUND(2*E203,0)/2</f>
        <v>3289.5</v>
      </c>
      <c r="G203" s="1">
        <f>+C203-(C$7+F203*C$8)</f>
        <v>3.103399994870415E-2</v>
      </c>
      <c r="M203" s="1">
        <f>+G203</f>
        <v>3.103399994870415E-2</v>
      </c>
      <c r="O203" s="1">
        <f ca="1">+C$11+C$12*$F203</f>
        <v>1.9319737185770843E-2</v>
      </c>
      <c r="Q203" s="34">
        <f>+C203-15018.5</f>
        <v>40922.892299999949</v>
      </c>
    </row>
    <row r="204" spans="1:17" x14ac:dyDescent="0.2">
      <c r="A204" s="62" t="s">
        <v>68</v>
      </c>
      <c r="B204" s="63" t="s">
        <v>47</v>
      </c>
      <c r="C204" s="64">
        <v>55942.456900000107</v>
      </c>
      <c r="D204" s="64">
        <v>5.1000000000000004E-3</v>
      </c>
      <c r="E204" s="1">
        <f>+(C204-C$7)/C$8</f>
        <v>3291.5285461428211</v>
      </c>
      <c r="F204" s="1">
        <f>ROUND(2*E204,0)/2</f>
        <v>3291.5</v>
      </c>
      <c r="G204" s="1">
        <f>+C204-(C$7+F204*C$8)</f>
        <v>1.5418000104546081E-2</v>
      </c>
      <c r="M204" s="1">
        <f>+G204</f>
        <v>1.5418000104546081E-2</v>
      </c>
      <c r="O204" s="1">
        <f ca="1">+C$11+C$12*$F204</f>
        <v>1.9331042947620173E-2</v>
      </c>
      <c r="Q204" s="34">
        <f>+C204-15018.5</f>
        <v>40923.956900000107</v>
      </c>
    </row>
    <row r="205" spans="1:17" x14ac:dyDescent="0.2">
      <c r="A205" s="62" t="s">
        <v>68</v>
      </c>
      <c r="B205" s="63" t="s">
        <v>44</v>
      </c>
      <c r="C205" s="64">
        <v>55946.513100000098</v>
      </c>
      <c r="D205" s="64">
        <v>5.0000000000000001E-4</v>
      </c>
      <c r="E205" s="1">
        <f>+(C205-C$7)/C$8</f>
        <v>3299.0385256283907</v>
      </c>
      <c r="F205" s="1">
        <f>ROUND(2*E205,0)/2</f>
        <v>3299</v>
      </c>
      <c r="G205" s="1">
        <f>+C205-(C$7+F205*C$8)</f>
        <v>2.0808000095712487E-2</v>
      </c>
      <c r="M205" s="1">
        <f>+G205</f>
        <v>2.0808000095712487E-2</v>
      </c>
      <c r="O205" s="1">
        <f ca="1">+C$11+C$12*$F205</f>
        <v>1.9373439554555155E-2</v>
      </c>
      <c r="Q205" s="34">
        <f>+C205-15018.5</f>
        <v>40928.013100000098</v>
      </c>
    </row>
    <row r="206" spans="1:17" x14ac:dyDescent="0.2">
      <c r="A206" s="62" t="s">
        <v>68</v>
      </c>
      <c r="B206" s="63" t="s">
        <v>47</v>
      </c>
      <c r="C206" s="64">
        <v>55949.483200000133</v>
      </c>
      <c r="D206" s="64">
        <v>3.5999999999999999E-3</v>
      </c>
      <c r="E206" s="1">
        <f>+(C206-C$7)/C$8</f>
        <v>3304.5376109965669</v>
      </c>
      <c r="F206" s="1">
        <f>ROUND(2*E206,0)/2</f>
        <v>3304.5</v>
      </c>
      <c r="G206" s="1">
        <f>+C206-(C$7+F206*C$8)</f>
        <v>2.0314000132202636E-2</v>
      </c>
      <c r="M206" s="1">
        <f>+G206</f>
        <v>2.0314000132202636E-2</v>
      </c>
      <c r="O206" s="1">
        <f ca="1">+C$11+C$12*$F206</f>
        <v>1.940453039964081E-2</v>
      </c>
      <c r="Q206" s="34">
        <f>+C206-15018.5</f>
        <v>40930.983200000133</v>
      </c>
    </row>
    <row r="207" spans="1:17" x14ac:dyDescent="0.2">
      <c r="A207" s="62" t="s">
        <v>68</v>
      </c>
      <c r="B207" s="63" t="s">
        <v>44</v>
      </c>
      <c r="C207" s="64">
        <v>55952.447800000198</v>
      </c>
      <c r="D207" s="64">
        <v>6.4000000000000003E-3</v>
      </c>
      <c r="E207" s="1">
        <f>+(C207-C$7)/C$8</f>
        <v>3310.0265132162431</v>
      </c>
      <c r="F207" s="1">
        <f>ROUND(2*E207,0)/2</f>
        <v>3310</v>
      </c>
      <c r="G207" s="1">
        <f>+C207-(C$7+F207*C$8)</f>
        <v>1.4320000198495109E-2</v>
      </c>
      <c r="M207" s="1">
        <f>+G207</f>
        <v>1.4320000198495109E-2</v>
      </c>
      <c r="O207" s="1">
        <f ca="1">+C$11+C$12*$F207</f>
        <v>1.9435621244726461E-2</v>
      </c>
      <c r="Q207" s="34">
        <f>+C207-15018.5</f>
        <v>40933.947800000198</v>
      </c>
    </row>
    <row r="208" spans="1:17" x14ac:dyDescent="0.2">
      <c r="A208" s="62" t="s">
        <v>68</v>
      </c>
      <c r="B208" s="63" t="s">
        <v>44</v>
      </c>
      <c r="C208" s="64">
        <v>55953.529800000135</v>
      </c>
      <c r="D208" s="64">
        <v>2.8E-3</v>
      </c>
      <c r="E208" s="1">
        <f>+(C208-C$7)/C$8</f>
        <v>3312.0298162592208</v>
      </c>
      <c r="F208" s="1">
        <f>ROUND(2*E208,0)/2</f>
        <v>3312</v>
      </c>
      <c r="G208" s="1">
        <f>+C208-(C$7+F208*C$8)</f>
        <v>1.6104000133054797E-2</v>
      </c>
      <c r="M208" s="1">
        <f>+G208</f>
        <v>1.6104000133054797E-2</v>
      </c>
      <c r="O208" s="1">
        <f ca="1">+C$11+C$12*$F208</f>
        <v>1.9446927006575791E-2</v>
      </c>
      <c r="Q208" s="34">
        <f>+C208-15018.5</f>
        <v>40935.029800000135</v>
      </c>
    </row>
    <row r="209" spans="1:17" x14ac:dyDescent="0.2">
      <c r="A209" s="62" t="s">
        <v>68</v>
      </c>
      <c r="B209" s="63" t="s">
        <v>47</v>
      </c>
      <c r="C209" s="64">
        <v>55954.350699999835</v>
      </c>
      <c r="D209" s="64">
        <v>2.1299999999999999E-2</v>
      </c>
      <c r="E209" s="1">
        <f>+(C209-C$7)/C$8</f>
        <v>3313.5496974676098</v>
      </c>
      <c r="F209" s="1">
        <f>ROUND(2*E209,0)/2</f>
        <v>3313.5</v>
      </c>
      <c r="G209" s="1">
        <f>+C209-(C$7+F209*C$8)</f>
        <v>2.6841999839234632E-2</v>
      </c>
      <c r="M209" s="1">
        <f>+G209</f>
        <v>2.6841999839234632E-2</v>
      </c>
      <c r="O209" s="1">
        <f ca="1">+C$11+C$12*$F209</f>
        <v>1.9455406327962787E-2</v>
      </c>
      <c r="Q209" s="34">
        <f>+C209-15018.5</f>
        <v>40935.850699999835</v>
      </c>
    </row>
    <row r="210" spans="1:17" x14ac:dyDescent="0.2">
      <c r="A210" s="62" t="s">
        <v>68</v>
      </c>
      <c r="B210" s="63" t="s">
        <v>44</v>
      </c>
      <c r="C210" s="64">
        <v>55954.608200000133</v>
      </c>
      <c r="D210" s="64">
        <v>4.5999999999999999E-3</v>
      </c>
      <c r="E210" s="1">
        <f>+(C210-C$7)/C$8</f>
        <v>3314.0264539687132</v>
      </c>
      <c r="F210" s="1">
        <f>ROUND(2*E210,0)/2</f>
        <v>3314</v>
      </c>
      <c r="G210" s="1">
        <f>+C210-(C$7+F210*C$8)</f>
        <v>1.4288000136730261E-2</v>
      </c>
      <c r="M210" s="1">
        <f>+G210</f>
        <v>1.4288000136730261E-2</v>
      </c>
      <c r="O210" s="1">
        <f ca="1">+C$11+C$12*$F210</f>
        <v>1.9458232768425121E-2</v>
      </c>
      <c r="Q210" s="34">
        <f>+C210-15018.5</f>
        <v>40936.108200000133</v>
      </c>
    </row>
    <row r="211" spans="1:17" x14ac:dyDescent="0.2">
      <c r="A211" s="62" t="s">
        <v>68</v>
      </c>
      <c r="B211" s="63" t="s">
        <v>47</v>
      </c>
      <c r="C211" s="64">
        <v>55955.413800000213</v>
      </c>
      <c r="D211" s="64">
        <v>1.43E-2</v>
      </c>
      <c r="E211" s="1">
        <f>+(C211-C$7)/C$8</f>
        <v>3315.5180075100043</v>
      </c>
      <c r="F211" s="1">
        <f>ROUND(2*E211,0)/2</f>
        <v>3315.5</v>
      </c>
      <c r="G211" s="1">
        <f>+C211-(C$7+F211*C$8)</f>
        <v>9.7260002148686908E-3</v>
      </c>
      <c r="M211" s="1">
        <f>+G211</f>
        <v>9.7260002148686908E-3</v>
      </c>
      <c r="O211" s="1">
        <f ca="1">+C$11+C$12*$F211</f>
        <v>1.9466712089812117E-2</v>
      </c>
      <c r="Q211" s="34">
        <f>+C211-15018.5</f>
        <v>40936.913800000213</v>
      </c>
    </row>
    <row r="212" spans="1:17" x14ac:dyDescent="0.2">
      <c r="A212" s="62" t="s">
        <v>68</v>
      </c>
      <c r="B212" s="63" t="s">
        <v>47</v>
      </c>
      <c r="C212" s="64">
        <v>55956.507300000172</v>
      </c>
      <c r="D212" s="64">
        <v>3.0999999999999999E-3</v>
      </c>
      <c r="E212" s="1">
        <f>+(C212-C$7)/C$8</f>
        <v>3317.5426025909123</v>
      </c>
      <c r="F212" s="1">
        <f>ROUND(2*E212,0)/2</f>
        <v>3317.5</v>
      </c>
      <c r="G212" s="1">
        <f>+C212-(C$7+F212*C$8)</f>
        <v>2.3010000171780121E-2</v>
      </c>
      <c r="M212" s="1">
        <f>+G212</f>
        <v>2.3010000171780121E-2</v>
      </c>
      <c r="O212" s="1">
        <f ca="1">+C$11+C$12*$F212</f>
        <v>1.9478017851661446E-2</v>
      </c>
      <c r="Q212" s="34">
        <f>+C212-15018.5</f>
        <v>40938.007300000172</v>
      </c>
    </row>
    <row r="213" spans="1:17" x14ac:dyDescent="0.2">
      <c r="A213" s="62" t="s">
        <v>68</v>
      </c>
      <c r="B213" s="63" t="s">
        <v>47</v>
      </c>
      <c r="C213" s="64">
        <v>55962.44980000006</v>
      </c>
      <c r="D213" s="64">
        <v>7.6E-3</v>
      </c>
      <c r="E213" s="1">
        <f>+(C213-C$7)/C$8</f>
        <v>3328.5450317345062</v>
      </c>
      <c r="F213" s="1">
        <f>ROUND(2*E213,0)/2</f>
        <v>3328.5</v>
      </c>
      <c r="G213" s="1">
        <f>+C213-(C$7+F213*C$8)</f>
        <v>2.4322000062966254E-2</v>
      </c>
      <c r="M213" s="1">
        <f>+G213</f>
        <v>2.4322000062966254E-2</v>
      </c>
      <c r="O213" s="1">
        <f ca="1">+C$11+C$12*$F213</f>
        <v>1.9540199541832753E-2</v>
      </c>
      <c r="Q213" s="34">
        <f>+C213-15018.5</f>
        <v>40943.94980000006</v>
      </c>
    </row>
    <row r="214" spans="1:17" x14ac:dyDescent="0.2">
      <c r="A214" s="62" t="s">
        <v>68</v>
      </c>
      <c r="B214" s="63" t="s">
        <v>47</v>
      </c>
      <c r="C214" s="64">
        <v>55963.516199999955</v>
      </c>
      <c r="D214" s="64">
        <v>8.2000000000000007E-3</v>
      </c>
      <c r="E214" s="1">
        <f>+(C214-C$7)/C$8</f>
        <v>3330.5194516651391</v>
      </c>
      <c r="F214" s="1">
        <f>ROUND(2*E214,0)/2</f>
        <v>3330.5</v>
      </c>
      <c r="G214" s="1">
        <f>+C214-(C$7+F214*C$8)</f>
        <v>1.0505999955057632E-2</v>
      </c>
      <c r="M214" s="1">
        <f>+G214</f>
        <v>1.0505999955057632E-2</v>
      </c>
      <c r="O214" s="1">
        <f ca="1">+C$11+C$12*$F214</f>
        <v>1.9551505303682083E-2</v>
      </c>
      <c r="Q214" s="34">
        <f>+C214-15018.5</f>
        <v>40945.016199999955</v>
      </c>
    </row>
    <row r="215" spans="1:17" x14ac:dyDescent="0.2">
      <c r="A215" s="62" t="s">
        <v>68</v>
      </c>
      <c r="B215" s="63" t="s">
        <v>47</v>
      </c>
      <c r="C215" s="64">
        <v>55970.549000000115</v>
      </c>
      <c r="D215" s="64">
        <v>2.2000000000000001E-3</v>
      </c>
      <c r="E215" s="1">
        <f>+(C215-C$7)/C$8</f>
        <v>3343.540551149244</v>
      </c>
      <c r="F215" s="1">
        <f>ROUND(2*E215,0)/2</f>
        <v>3343.5</v>
      </c>
      <c r="G215" s="1">
        <f>+C215-(C$7+F215*C$8)</f>
        <v>2.1902000116824638E-2</v>
      </c>
      <c r="M215" s="1">
        <f>+G215</f>
        <v>2.1902000116824638E-2</v>
      </c>
      <c r="O215" s="1">
        <f ca="1">+C$11+C$12*$F215</f>
        <v>1.962499275570272E-2</v>
      </c>
      <c r="Q215" s="34">
        <f>+C215-15018.5</f>
        <v>40952.049000000115</v>
      </c>
    </row>
    <row r="216" spans="1:17" x14ac:dyDescent="0.2">
      <c r="A216" s="62" t="s">
        <v>68</v>
      </c>
      <c r="B216" s="63" t="s">
        <v>44</v>
      </c>
      <c r="C216" s="64">
        <v>55971.355700000189</v>
      </c>
      <c r="D216" s="64">
        <v>2.3999999999999998E-3</v>
      </c>
      <c r="E216" s="1">
        <f>+(C216-C$7)/C$8</f>
        <v>3345.0341413202354</v>
      </c>
      <c r="F216" s="1">
        <f>ROUND(2*E216,0)/2</f>
        <v>3345</v>
      </c>
      <c r="G216" s="1">
        <f>+C216-(C$7+F216*C$8)</f>
        <v>1.8440000189002603E-2</v>
      </c>
      <c r="M216" s="1">
        <f>+G216</f>
        <v>1.8440000189002603E-2</v>
      </c>
      <c r="O216" s="1">
        <f ca="1">+C$11+C$12*$F216</f>
        <v>1.9633472077089716E-2</v>
      </c>
      <c r="Q216" s="34">
        <f>+C216-15018.5</f>
        <v>40952.855700000189</v>
      </c>
    </row>
    <row r="217" spans="1:17" x14ac:dyDescent="0.2">
      <c r="A217" s="62" t="s">
        <v>68</v>
      </c>
      <c r="B217" s="63" t="s">
        <v>47</v>
      </c>
      <c r="C217" s="64">
        <v>55971.599100000225</v>
      </c>
      <c r="D217" s="64">
        <v>2.76E-2</v>
      </c>
      <c r="E217" s="1">
        <f>+(C217-C$7)/C$8</f>
        <v>3345.48479193092</v>
      </c>
      <c r="F217" s="1">
        <f>ROUND(2*E217,0)/2</f>
        <v>3345.5</v>
      </c>
      <c r="G217" s="1">
        <f>+C217-(C$7+F217*C$8)</f>
        <v>-8.2139997757622041E-3</v>
      </c>
      <c r="M217" s="1">
        <f>+G217</f>
        <v>-8.2139997757622041E-3</v>
      </c>
      <c r="O217" s="1">
        <f ca="1">+C$11+C$12*$F217</f>
        <v>1.963629851755205E-2</v>
      </c>
      <c r="Q217" s="34">
        <f>+C217-15018.5</f>
        <v>40953.099100000225</v>
      </c>
    </row>
    <row r="218" spans="1:17" x14ac:dyDescent="0.2">
      <c r="A218" s="62" t="s">
        <v>68</v>
      </c>
      <c r="B218" s="63" t="s">
        <v>44</v>
      </c>
      <c r="C218" s="64">
        <v>55972.44169999985</v>
      </c>
      <c r="D218" s="64">
        <v>1.1000000000000001E-3</v>
      </c>
      <c r="E218" s="1">
        <f>+(C218-C$7)/C$8</f>
        <v>3347.0448502889249</v>
      </c>
      <c r="F218" s="1">
        <f>ROUND(2*E218,0)/2</f>
        <v>3347</v>
      </c>
      <c r="G218" s="1">
        <f>+C218-(C$7+F218*C$8)</f>
        <v>2.4223999847890809E-2</v>
      </c>
      <c r="M218" s="1">
        <f>+G218</f>
        <v>2.4223999847890809E-2</v>
      </c>
      <c r="O218" s="1">
        <f ca="1">+C$11+C$12*$F218</f>
        <v>1.9644777838939045E-2</v>
      </c>
      <c r="Q218" s="34">
        <f>+C218-15018.5</f>
        <v>40953.94169999985</v>
      </c>
    </row>
    <row r="219" spans="1:17" x14ac:dyDescent="0.2">
      <c r="A219" s="62" t="s">
        <v>68</v>
      </c>
      <c r="B219" s="63" t="s">
        <v>44</v>
      </c>
      <c r="C219" s="64">
        <v>55973.516799999867</v>
      </c>
      <c r="D219" s="64">
        <v>1.1999999999999999E-3</v>
      </c>
      <c r="E219" s="1">
        <f>+(C219-C$7)/C$8</f>
        <v>3349.0353781093172</v>
      </c>
      <c r="F219" s="1">
        <f>ROUND(2*E219,0)/2</f>
        <v>3349</v>
      </c>
      <c r="G219" s="1">
        <f>+C219-(C$7+F219*C$8)</f>
        <v>1.9107999869447667E-2</v>
      </c>
      <c r="M219" s="1">
        <f>+G219</f>
        <v>1.9107999869447667E-2</v>
      </c>
      <c r="O219" s="1">
        <f ca="1">+C$11+C$12*$F219</f>
        <v>1.9656083600788375E-2</v>
      </c>
      <c r="Q219" s="34">
        <f>+C219-15018.5</f>
        <v>40955.016799999867</v>
      </c>
    </row>
    <row r="220" spans="1:17" x14ac:dyDescent="0.2">
      <c r="A220" s="62" t="s">
        <v>68</v>
      </c>
      <c r="B220" s="63" t="s">
        <v>47</v>
      </c>
      <c r="C220" s="64">
        <v>55974.334600000177</v>
      </c>
      <c r="D220" s="64">
        <v>7.4200000000000002E-2</v>
      </c>
      <c r="E220" s="1">
        <f>+(C220-C$7)/C$8</f>
        <v>3350.549519726012</v>
      </c>
      <c r="F220" s="1">
        <f>ROUND(2*E220,0)/2</f>
        <v>3350.5</v>
      </c>
      <c r="G220" s="1">
        <f>+C220-(C$7+F220*C$8)</f>
        <v>2.6746000177809037E-2</v>
      </c>
      <c r="M220" s="1">
        <f>+G220</f>
        <v>2.6746000177809037E-2</v>
      </c>
      <c r="O220" s="1">
        <f ca="1">+C$11+C$12*$F220</f>
        <v>1.9664562922175371E-2</v>
      </c>
      <c r="Q220" s="34">
        <f>+C220-15018.5</f>
        <v>40955.834600000177</v>
      </c>
    </row>
    <row r="221" spans="1:17" x14ac:dyDescent="0.2">
      <c r="A221" s="62" t="s">
        <v>68</v>
      </c>
      <c r="B221" s="63" t="s">
        <v>44</v>
      </c>
      <c r="C221" s="64">
        <v>55974.591700000223</v>
      </c>
      <c r="D221" s="64">
        <v>1E-3</v>
      </c>
      <c r="E221" s="1">
        <f>+(C221-C$7)/C$8</f>
        <v>3351.0255356340272</v>
      </c>
      <c r="F221" s="1">
        <f>ROUND(2*E221,0)/2</f>
        <v>3351</v>
      </c>
      <c r="G221" s="1">
        <f>+C221-(C$7+F221*C$8)</f>
        <v>1.3792000223475043E-2</v>
      </c>
      <c r="M221" s="1">
        <f>+G221</f>
        <v>1.3792000223475043E-2</v>
      </c>
      <c r="O221" s="1">
        <f ca="1">+C$11+C$12*$F221</f>
        <v>1.9667389362637702E-2</v>
      </c>
      <c r="Q221" s="34">
        <f>+C221-15018.5</f>
        <v>40956.091700000223</v>
      </c>
    </row>
    <row r="222" spans="1:17" x14ac:dyDescent="0.2">
      <c r="A222" s="62" t="s">
        <v>68</v>
      </c>
      <c r="B222" s="63" t="s">
        <v>44</v>
      </c>
      <c r="C222" s="64">
        <v>55977.306100000162</v>
      </c>
      <c r="D222" s="64">
        <v>2.3E-3</v>
      </c>
      <c r="E222" s="1">
        <f>+(C222-C$7)/C$8</f>
        <v>3356.051197168274</v>
      </c>
      <c r="F222" s="1">
        <f>ROUND(2*E222,0)/2</f>
        <v>3356</v>
      </c>
      <c r="G222" s="1">
        <f>+C222-(C$7+F222*C$8)</f>
        <v>2.7652000164380297E-2</v>
      </c>
      <c r="M222" s="1">
        <f>+G222</f>
        <v>2.7652000164380297E-2</v>
      </c>
      <c r="O222" s="1">
        <f ca="1">+C$11+C$12*$F222</f>
        <v>1.9695653767261023E-2</v>
      </c>
      <c r="Q222" s="34">
        <f>+C222-15018.5</f>
        <v>40958.806100000162</v>
      </c>
    </row>
    <row r="223" spans="1:17" x14ac:dyDescent="0.2">
      <c r="A223" s="62" t="s">
        <v>68</v>
      </c>
      <c r="B223" s="63" t="s">
        <v>47</v>
      </c>
      <c r="C223" s="64">
        <v>55977.564900000114</v>
      </c>
      <c r="D223" s="64">
        <v>4.1999999999999997E-3</v>
      </c>
      <c r="E223" s="1">
        <f>+(C223-C$7)/C$8</f>
        <v>3356.5303605947597</v>
      </c>
      <c r="F223" s="1">
        <f>ROUND(2*E223,0)/2</f>
        <v>3356.5</v>
      </c>
      <c r="G223" s="1">
        <f>+C223-(C$7+F223*C$8)</f>
        <v>1.6398000116168987E-2</v>
      </c>
      <c r="M223" s="1">
        <f>+G223</f>
        <v>1.6398000116168987E-2</v>
      </c>
      <c r="O223" s="1">
        <f ca="1">+C$11+C$12*$F223</f>
        <v>1.9698480207723357E-2</v>
      </c>
      <c r="Q223" s="34">
        <f>+C223-15018.5</f>
        <v>40959.064900000114</v>
      </c>
    </row>
    <row r="224" spans="1:17" x14ac:dyDescent="0.2">
      <c r="A224" s="62" t="s">
        <v>68</v>
      </c>
      <c r="B224" s="63" t="s">
        <v>44</v>
      </c>
      <c r="C224" s="64">
        <v>55978.379800000228</v>
      </c>
      <c r="D224" s="64">
        <v>2.2000000000000001E-3</v>
      </c>
      <c r="E224" s="1">
        <f>+(C224-C$7)/C$8</f>
        <v>3358.0391329145809</v>
      </c>
      <c r="F224" s="1">
        <f>ROUND(2*E224,0)/2</f>
        <v>3358</v>
      </c>
      <c r="G224" s="1">
        <f>+C224-(C$7+F224*C$8)</f>
        <v>2.1136000228580087E-2</v>
      </c>
      <c r="M224" s="1">
        <f>+G224</f>
        <v>2.1136000228580087E-2</v>
      </c>
      <c r="O224" s="1">
        <f ca="1">+C$11+C$12*$F224</f>
        <v>1.9706959529110352E-2</v>
      </c>
      <c r="Q224" s="34">
        <f>+C224-15018.5</f>
        <v>40959.879800000228</v>
      </c>
    </row>
    <row r="225" spans="1:17" x14ac:dyDescent="0.2">
      <c r="A225" s="62" t="s">
        <v>68</v>
      </c>
      <c r="B225" s="63" t="s">
        <v>44</v>
      </c>
      <c r="C225" s="64">
        <v>55979.4552000002</v>
      </c>
      <c r="D225" s="64">
        <v>2.5000000000000001E-3</v>
      </c>
      <c r="E225" s="1">
        <f>+(C225-C$7)/C$8</f>
        <v>3360.0302161793584</v>
      </c>
      <c r="F225" s="1">
        <f>ROUND(2*E225,0)/2</f>
        <v>3360</v>
      </c>
      <c r="G225" s="1">
        <f>+C225-(C$7+F225*C$8)</f>
        <v>1.6320000198902562E-2</v>
      </c>
      <c r="M225" s="1">
        <f>+G225</f>
        <v>1.6320000198902562E-2</v>
      </c>
      <c r="O225" s="1">
        <f ca="1">+C$11+C$12*$F225</f>
        <v>1.9718265290959682E-2</v>
      </c>
      <c r="Q225" s="34">
        <f>+C225-15018.5</f>
        <v>40960.9552000002</v>
      </c>
    </row>
    <row r="226" spans="1:17" x14ac:dyDescent="0.2">
      <c r="A226" s="62" t="s">
        <v>68</v>
      </c>
      <c r="B226" s="63" t="s">
        <v>47</v>
      </c>
      <c r="C226" s="64">
        <v>55981.351199999917</v>
      </c>
      <c r="D226" s="64">
        <v>3.5999999999999999E-3</v>
      </c>
      <c r="E226" s="1">
        <f>+(C226-C$7)/C$8</f>
        <v>3363.5406252081393</v>
      </c>
      <c r="F226" s="1">
        <f>ROUND(2*E226,0)/2</f>
        <v>3363.5</v>
      </c>
      <c r="G226" s="1">
        <f>+C226-(C$7+F226*C$8)</f>
        <v>2.1941999919363298E-2</v>
      </c>
      <c r="M226" s="1">
        <f>+G226</f>
        <v>2.1941999919363298E-2</v>
      </c>
      <c r="O226" s="1">
        <f ca="1">+C$11+C$12*$F226</f>
        <v>1.9738050374196008E-2</v>
      </c>
      <c r="Q226" s="34">
        <f>+C226-15018.5</f>
        <v>40962.851199999917</v>
      </c>
    </row>
    <row r="227" spans="1:17" x14ac:dyDescent="0.2">
      <c r="A227" s="62" t="s">
        <v>68</v>
      </c>
      <c r="B227" s="63" t="s">
        <v>47</v>
      </c>
      <c r="C227" s="64">
        <v>55982.424600000028</v>
      </c>
      <c r="D227" s="64">
        <v>3.8E-3</v>
      </c>
      <c r="E227" s="1">
        <f>+(C227-C$7)/C$8</f>
        <v>3365.5280055100611</v>
      </c>
      <c r="F227" s="1">
        <f>ROUND(2*E227,0)/2</f>
        <v>3365.5</v>
      </c>
      <c r="G227" s="1">
        <f>+C227-(C$7+F227*C$8)</f>
        <v>1.5126000027521513E-2</v>
      </c>
      <c r="M227" s="1">
        <f>+G227</f>
        <v>1.5126000027521513E-2</v>
      </c>
      <c r="O227" s="1">
        <f ca="1">+C$11+C$12*$F227</f>
        <v>1.9749356136045337E-2</v>
      </c>
      <c r="Q227" s="34">
        <f>+C227-15018.5</f>
        <v>40963.924600000028</v>
      </c>
    </row>
    <row r="228" spans="1:17" x14ac:dyDescent="0.2">
      <c r="A228" s="62" t="s">
        <v>68</v>
      </c>
      <c r="B228" s="63" t="s">
        <v>47</v>
      </c>
      <c r="C228" s="64">
        <v>55983.503399999812</v>
      </c>
      <c r="D228" s="64">
        <v>0.01</v>
      </c>
      <c r="E228" s="1">
        <f>+(C228-C$7)/C$8</f>
        <v>3367.5253838117796</v>
      </c>
      <c r="F228" s="1">
        <f>ROUND(2*E228,0)/2</f>
        <v>3367.5</v>
      </c>
      <c r="G228" s="1">
        <f>+C228-(C$7+F228*C$8)</f>
        <v>1.3709999810089357E-2</v>
      </c>
      <c r="M228" s="1">
        <f>+G228</f>
        <v>1.3709999810089357E-2</v>
      </c>
      <c r="O228" s="1">
        <f ca="1">+C$11+C$12*$F228</f>
        <v>1.9760661897894664E-2</v>
      </c>
      <c r="Q228" s="34">
        <f>+C228-15018.5</f>
        <v>40965.003399999812</v>
      </c>
    </row>
    <row r="229" spans="1:17" x14ac:dyDescent="0.2">
      <c r="A229" s="62" t="s">
        <v>68</v>
      </c>
      <c r="B229" s="63" t="s">
        <v>44</v>
      </c>
      <c r="C229" s="64">
        <v>55984.316800000146</v>
      </c>
      <c r="D229" s="64">
        <v>2E-3</v>
      </c>
      <c r="E229" s="1">
        <f>+(C229-C$7)/C$8</f>
        <v>3369.0313789096745</v>
      </c>
      <c r="F229" s="1">
        <f>ROUND(2*E229,0)/2</f>
        <v>3369</v>
      </c>
      <c r="G229" s="1">
        <f>+C229-(C$7+F229*C$8)</f>
        <v>1.6948000149568543E-2</v>
      </c>
      <c r="M229" s="1">
        <f>+G229</f>
        <v>1.6948000149568543E-2</v>
      </c>
      <c r="O229" s="1">
        <f ca="1">+C$11+C$12*$F229</f>
        <v>1.9769141219281663E-2</v>
      </c>
      <c r="Q229" s="34">
        <f>+C229-15018.5</f>
        <v>40965.816800000146</v>
      </c>
    </row>
    <row r="230" spans="1:17" x14ac:dyDescent="0.2">
      <c r="A230" s="62" t="s">
        <v>68</v>
      </c>
      <c r="B230" s="63" t="s">
        <v>44</v>
      </c>
      <c r="C230" s="64">
        <v>55985.396900000051</v>
      </c>
      <c r="D230" s="64">
        <v>2.8E-3</v>
      </c>
      <c r="E230" s="1">
        <f>+(C230-C$7)/C$8</f>
        <v>3371.0311641376375</v>
      </c>
      <c r="F230" s="1">
        <f>ROUND(2*E230,0)/2</f>
        <v>3371</v>
      </c>
      <c r="G230" s="1">
        <f>+C230-(C$7+F230*C$8)</f>
        <v>1.6832000052090734E-2</v>
      </c>
      <c r="M230" s="1">
        <f>+G230</f>
        <v>1.6832000052090734E-2</v>
      </c>
      <c r="O230" s="1">
        <f ca="1">+C$11+C$12*$F230</f>
        <v>1.9780446981130989E-2</v>
      </c>
      <c r="Q230" s="34">
        <f>+C230-15018.5</f>
        <v>40966.896900000051</v>
      </c>
    </row>
    <row r="231" spans="1:17" x14ac:dyDescent="0.2">
      <c r="A231" s="62" t="s">
        <v>68</v>
      </c>
      <c r="B231" s="63" t="s">
        <v>44</v>
      </c>
      <c r="C231" s="64">
        <v>55986.481800000183</v>
      </c>
      <c r="D231" s="64">
        <v>1.6000000000000001E-3</v>
      </c>
      <c r="E231" s="1">
        <f>+(C231-C$7)/C$8</f>
        <v>3373.0398364774892</v>
      </c>
      <c r="F231" s="1">
        <f>ROUND(2*E231,0)/2</f>
        <v>3373</v>
      </c>
      <c r="G231" s="1">
        <f>+C231-(C$7+F231*C$8)</f>
        <v>2.1516000182600692E-2</v>
      </c>
      <c r="M231" s="1">
        <f>+G231</f>
        <v>2.1516000182600692E-2</v>
      </c>
      <c r="O231" s="1">
        <f ca="1">+C$11+C$12*$F231</f>
        <v>1.9791752742980319E-2</v>
      </c>
      <c r="Q231" s="34">
        <f>+C231-15018.5</f>
        <v>40967.981800000183</v>
      </c>
    </row>
    <row r="232" spans="1:17" x14ac:dyDescent="0.2">
      <c r="A232" s="62" t="s">
        <v>68</v>
      </c>
      <c r="B232" s="63" t="s">
        <v>47</v>
      </c>
      <c r="C232" s="64">
        <v>55988.373000000138</v>
      </c>
      <c r="D232" s="64">
        <v>3.0999999999999999E-3</v>
      </c>
      <c r="E232" s="1">
        <f>+(C232-C$7)/C$8</f>
        <v>3376.5413583952436</v>
      </c>
      <c r="F232" s="1">
        <f>ROUND(2*E232,0)/2</f>
        <v>3376.5</v>
      </c>
      <c r="G232" s="1">
        <f>+C232-(C$7+F232*C$8)</f>
        <v>2.2338000140734948E-2</v>
      </c>
      <c r="M232" s="1">
        <f>+G232</f>
        <v>2.2338000140734948E-2</v>
      </c>
      <c r="O232" s="1">
        <f ca="1">+C$11+C$12*$F232</f>
        <v>1.9811537826216644E-2</v>
      </c>
      <c r="Q232" s="34">
        <f>+C232-15018.5</f>
        <v>40969.873000000138</v>
      </c>
    </row>
    <row r="233" spans="1:17" x14ac:dyDescent="0.2">
      <c r="A233" s="62" t="s">
        <v>68</v>
      </c>
      <c r="B233" s="63" t="s">
        <v>47</v>
      </c>
      <c r="C233" s="64">
        <v>55989.44299999997</v>
      </c>
      <c r="D233" s="64">
        <v>3.8E-3</v>
      </c>
      <c r="E233" s="1">
        <f>+(C233-C$7)/C$8</f>
        <v>3378.5224436593617</v>
      </c>
      <c r="F233" s="1">
        <f>ROUND(2*E233,0)/2</f>
        <v>3378.5</v>
      </c>
      <c r="G233" s="1">
        <f>+C233-(C$7+F233*C$8)</f>
        <v>1.2121999970986508E-2</v>
      </c>
      <c r="M233" s="1">
        <f>+G233</f>
        <v>1.2121999970986508E-2</v>
      </c>
      <c r="O233" s="1">
        <f ca="1">+C$11+C$12*$F233</f>
        <v>1.9822843588065974E-2</v>
      </c>
      <c r="Q233" s="34">
        <f>+C233-15018.5</f>
        <v>40970.94299999997</v>
      </c>
    </row>
    <row r="234" spans="1:17" x14ac:dyDescent="0.2">
      <c r="A234" s="62" t="s">
        <v>68</v>
      </c>
      <c r="B234" s="63" t="s">
        <v>47</v>
      </c>
      <c r="C234" s="64">
        <v>55990.535800000187</v>
      </c>
      <c r="D234" s="64">
        <v>5.0000000000000001E-3</v>
      </c>
      <c r="E234" s="1">
        <f>+(C234-C$7)/C$8</f>
        <v>3380.5457427036581</v>
      </c>
      <c r="F234" s="1">
        <f>ROUND(2*E234,0)/2</f>
        <v>3380.5</v>
      </c>
      <c r="G234" s="1">
        <f>+C234-(C$7+F234*C$8)</f>
        <v>2.4706000185688026E-2</v>
      </c>
      <c r="M234" s="1">
        <f>+G234</f>
        <v>2.4706000185688026E-2</v>
      </c>
      <c r="O234" s="1">
        <f ca="1">+C$11+C$12*$F234</f>
        <v>1.98341493499153E-2</v>
      </c>
      <c r="Q234" s="34">
        <f>+C234-15018.5</f>
        <v>40972.035800000187</v>
      </c>
    </row>
    <row r="235" spans="1:17" x14ac:dyDescent="0.2">
      <c r="A235" s="62" t="s">
        <v>68</v>
      </c>
      <c r="B235" s="63" t="s">
        <v>47</v>
      </c>
      <c r="C235" s="64">
        <v>55996.477599999867</v>
      </c>
      <c r="D235" s="64">
        <v>2.5000000000000001E-3</v>
      </c>
      <c r="E235" s="1">
        <f>+(C235-C$7)/C$8</f>
        <v>3391.5468758097786</v>
      </c>
      <c r="F235" s="1">
        <f>ROUND(2*E235,0)/2</f>
        <v>3391.5</v>
      </c>
      <c r="G235" s="1">
        <f>+C235-(C$7+F235*C$8)</f>
        <v>2.5317999869002961E-2</v>
      </c>
      <c r="M235" s="1">
        <f>+G235</f>
        <v>2.5317999869002961E-2</v>
      </c>
      <c r="O235" s="1">
        <f ca="1">+C$11+C$12*$F235</f>
        <v>1.9896331040086611E-2</v>
      </c>
      <c r="Q235" s="34">
        <f>+C235-15018.5</f>
        <v>40977.977599999867</v>
      </c>
    </row>
    <row r="236" spans="1:17" x14ac:dyDescent="0.2">
      <c r="A236" s="62" t="s">
        <v>68</v>
      </c>
      <c r="B236" s="63" t="s">
        <v>44</v>
      </c>
      <c r="C236" s="64">
        <v>55997.281500000041</v>
      </c>
      <c r="D236" s="64">
        <v>2.3E-3</v>
      </c>
      <c r="E236" s="1">
        <f>+(C236-C$7)/C$8</f>
        <v>3393.0352818325991</v>
      </c>
      <c r="F236" s="1">
        <f>ROUND(2*E236,0)/2</f>
        <v>3393</v>
      </c>
      <c r="G236" s="1">
        <f>+C236-(C$7+F236*C$8)</f>
        <v>1.9056000041018706E-2</v>
      </c>
      <c r="M236" s="1">
        <f>+G236</f>
        <v>1.9056000041018706E-2</v>
      </c>
      <c r="O236" s="1">
        <f ca="1">+C$11+C$12*$F236</f>
        <v>1.9904810361473606E-2</v>
      </c>
      <c r="Q236" s="34">
        <f>+C236-15018.5</f>
        <v>40978.781500000041</v>
      </c>
    </row>
    <row r="237" spans="1:17" x14ac:dyDescent="0.2">
      <c r="A237" s="62" t="s">
        <v>68</v>
      </c>
      <c r="B237" s="63" t="s">
        <v>44</v>
      </c>
      <c r="C237" s="64">
        <v>55998.362199999858</v>
      </c>
      <c r="D237" s="64">
        <v>6.9999999999999999E-4</v>
      </c>
      <c r="E237" s="1">
        <f>+(C237-C$7)/C$8</f>
        <v>3395.0361779493323</v>
      </c>
      <c r="F237" s="1">
        <f>ROUND(2*E237,0)/2</f>
        <v>3395</v>
      </c>
      <c r="G237" s="1">
        <f>+C237-(C$7+F237*C$8)</f>
        <v>1.9539999855624046E-2</v>
      </c>
      <c r="M237" s="1">
        <f>+G237</f>
        <v>1.9539999855624046E-2</v>
      </c>
      <c r="O237" s="1">
        <f ca="1">+C$11+C$12*$F237</f>
        <v>1.9916116123322936E-2</v>
      </c>
      <c r="Q237" s="34">
        <f>+C237-15018.5</f>
        <v>40979.862199999858</v>
      </c>
    </row>
    <row r="238" spans="1:17" x14ac:dyDescent="0.2">
      <c r="A238" s="62" t="s">
        <v>68</v>
      </c>
      <c r="B238" s="63" t="s">
        <v>44</v>
      </c>
      <c r="C238" s="64">
        <v>55999.44299999997</v>
      </c>
      <c r="D238" s="64">
        <v>1.1999999999999999E-3</v>
      </c>
      <c r="E238" s="1">
        <f>+(C238-C$7)/C$8</f>
        <v>3397.0372592147692</v>
      </c>
      <c r="F238" s="1">
        <f>ROUND(2*E238,0)/2</f>
        <v>3397</v>
      </c>
      <c r="G238" s="1">
        <f>+C238-(C$7+F238*C$8)</f>
        <v>2.0123999973293394E-2</v>
      </c>
      <c r="M238" s="1">
        <f>+G238</f>
        <v>2.0123999973293394E-2</v>
      </c>
      <c r="O238" s="1">
        <f ca="1">+C$11+C$12*$F238</f>
        <v>1.9927421885172263E-2</v>
      </c>
      <c r="Q238" s="34">
        <f>+C238-15018.5</f>
        <v>40980.94299999997</v>
      </c>
    </row>
    <row r="239" spans="1:17" x14ac:dyDescent="0.2">
      <c r="A239" s="62" t="s">
        <v>68</v>
      </c>
      <c r="B239" s="63" t="s">
        <v>47</v>
      </c>
      <c r="C239" s="64">
        <v>56000.270500000101</v>
      </c>
      <c r="D239" s="64">
        <v>6.1999999999999998E-3</v>
      </c>
      <c r="E239" s="1">
        <f>+(C239-C$7)/C$8</f>
        <v>3398.5693602022207</v>
      </c>
      <c r="F239" s="1">
        <f>ROUND(2*E239,0)/2</f>
        <v>3398.5</v>
      </c>
      <c r="G239" s="1">
        <f>+C239-(C$7+F239*C$8)</f>
        <v>3.7462000102095772E-2</v>
      </c>
      <c r="M239" s="1">
        <f>+G239</f>
        <v>3.7462000102095772E-2</v>
      </c>
      <c r="O239" s="1">
        <f ca="1">+C$11+C$12*$F239</f>
        <v>1.9935901206559262E-2</v>
      </c>
      <c r="Q239" s="34">
        <f>+C239-15018.5</f>
        <v>40981.770500000101</v>
      </c>
    </row>
    <row r="240" spans="1:17" x14ac:dyDescent="0.2">
      <c r="A240" s="62" t="s">
        <v>68</v>
      </c>
      <c r="B240" s="63" t="s">
        <v>44</v>
      </c>
      <c r="C240" s="64">
        <v>56000.521800000221</v>
      </c>
      <c r="D240" s="64">
        <v>2.0999999999999999E-3</v>
      </c>
      <c r="E240" s="1">
        <f>+(C240-C$7)/C$8</f>
        <v>3399.0346375173503</v>
      </c>
      <c r="F240" s="1">
        <f>ROUND(2*E240,0)/2</f>
        <v>3399</v>
      </c>
      <c r="G240" s="1">
        <f>+C240-(C$7+F240*C$8)</f>
        <v>1.8708000221522525E-2</v>
      </c>
      <c r="M240" s="1">
        <f>+G240</f>
        <v>1.8708000221522525E-2</v>
      </c>
      <c r="O240" s="1">
        <f ca="1">+C$11+C$12*$F240</f>
        <v>1.9938727647021592E-2</v>
      </c>
      <c r="Q240" s="34">
        <f>+C240-15018.5</f>
        <v>40982.021800000221</v>
      </c>
    </row>
    <row r="241" spans="1:17" x14ac:dyDescent="0.2">
      <c r="A241" s="62" t="s">
        <v>68</v>
      </c>
      <c r="B241" s="63" t="s">
        <v>44</v>
      </c>
      <c r="C241" s="64">
        <v>56005.380100000184</v>
      </c>
      <c r="D241" s="64">
        <v>1.8E-3</v>
      </c>
      <c r="E241" s="1">
        <f>+(C241-C$7)/C$8</f>
        <v>3408.0296903585663</v>
      </c>
      <c r="F241" s="1">
        <f>ROUND(2*E241,0)/2</f>
        <v>3408</v>
      </c>
      <c r="G241" s="1">
        <f>+C241-(C$7+F241*C$8)</f>
        <v>1.6036000182793941E-2</v>
      </c>
      <c r="M241" s="1">
        <f>+G241</f>
        <v>1.6036000182793941E-2</v>
      </c>
      <c r="O241" s="1">
        <f ca="1">+C$11+C$12*$F241</f>
        <v>1.9989603575343573E-2</v>
      </c>
      <c r="Q241" s="34">
        <f>+C241-15018.5</f>
        <v>40986.880100000184</v>
      </c>
    </row>
    <row r="242" spans="1:17" x14ac:dyDescent="0.2">
      <c r="A242" s="62" t="s">
        <v>68</v>
      </c>
      <c r="B242" s="63" t="s">
        <v>44</v>
      </c>
      <c r="C242" s="64">
        <v>56006.460800000001</v>
      </c>
      <c r="D242" s="64">
        <v>2.0999999999999999E-3</v>
      </c>
      <c r="E242" s="1">
        <f>+(C242-C$7)/C$8</f>
        <v>3410.0305864752995</v>
      </c>
      <c r="F242" s="1">
        <f>ROUND(2*E242,0)/2</f>
        <v>3410</v>
      </c>
      <c r="G242" s="1">
        <f>+C242-(C$7+F242*C$8)</f>
        <v>1.6520000004675239E-2</v>
      </c>
      <c r="M242" s="1">
        <f>+G242</f>
        <v>1.6520000004675239E-2</v>
      </c>
      <c r="O242" s="1">
        <f ca="1">+C$11+C$12*$F242</f>
        <v>2.0000909337192899E-2</v>
      </c>
      <c r="Q242" s="34">
        <f>+C242-15018.5</f>
        <v>40987.960800000001</v>
      </c>
    </row>
    <row r="243" spans="1:17" x14ac:dyDescent="0.2">
      <c r="A243" s="62" t="s">
        <v>68</v>
      </c>
      <c r="B243" s="63" t="s">
        <v>47</v>
      </c>
      <c r="C243" s="64">
        <v>56007.281400000211</v>
      </c>
      <c r="D243" s="64">
        <v>2.0999999999999999E-3</v>
      </c>
      <c r="E243" s="1">
        <f>+(C243-C$7)/C$8</f>
        <v>3411.5499122401652</v>
      </c>
      <c r="F243" s="1">
        <f>ROUND(2*E243,0)/2</f>
        <v>3411.5</v>
      </c>
      <c r="G243" s="1">
        <f>+C243-(C$7+F243*C$8)</f>
        <v>2.6958000213198829E-2</v>
      </c>
      <c r="M243" s="1">
        <f>+G243</f>
        <v>2.6958000213198829E-2</v>
      </c>
      <c r="O243" s="1">
        <f ca="1">+C$11+C$12*$F243</f>
        <v>2.0009388658579898E-2</v>
      </c>
      <c r="Q243" s="34">
        <f>+C243-15018.5</f>
        <v>40988.781400000211</v>
      </c>
    </row>
    <row r="244" spans="1:17" x14ac:dyDescent="0.2">
      <c r="A244" s="62" t="s">
        <v>68</v>
      </c>
      <c r="B244" s="63" t="s">
        <v>47</v>
      </c>
      <c r="C244" s="64">
        <v>56008.367899999954</v>
      </c>
      <c r="D244" s="64">
        <v>3.5499999999999997E-2</v>
      </c>
      <c r="E244" s="1">
        <f>+(C244-C$7)/C$8</f>
        <v>3413.5615469497843</v>
      </c>
      <c r="F244" s="1">
        <f>ROUND(2*E244,0)/2</f>
        <v>3413.5</v>
      </c>
      <c r="G244" s="1">
        <f>+C244-(C$7+F244*C$8)</f>
        <v>3.3241999954043422E-2</v>
      </c>
      <c r="M244" s="1">
        <f>+G244</f>
        <v>3.3241999954043422E-2</v>
      </c>
      <c r="O244" s="1">
        <f ca="1">+C$11+C$12*$F244</f>
        <v>2.0020694420429225E-2</v>
      </c>
      <c r="Q244" s="34">
        <f>+C244-15018.5</f>
        <v>40989.867899999954</v>
      </c>
    </row>
    <row r="245" spans="1:17" x14ac:dyDescent="0.2">
      <c r="A245" s="62" t="s">
        <v>68</v>
      </c>
      <c r="B245" s="63" t="s">
        <v>47</v>
      </c>
      <c r="C245" s="64">
        <v>56015.367899999954</v>
      </c>
      <c r="D245" s="64">
        <v>8.3000000000000001E-3</v>
      </c>
      <c r="E245" s="1">
        <f>+(C245-C$7)/C$8</f>
        <v>3426.5219178385696</v>
      </c>
      <c r="F245" s="1">
        <f>ROUND(2*E245,0)/2</f>
        <v>3426.5</v>
      </c>
      <c r="G245" s="1">
        <f>+C245-(C$7+F245*C$8)</f>
        <v>1.1837999954877887E-2</v>
      </c>
      <c r="M245" s="1">
        <f>+G245</f>
        <v>1.1837999954877887E-2</v>
      </c>
      <c r="O245" s="1">
        <f ca="1">+C$11+C$12*$F245</f>
        <v>2.0094181872449865E-2</v>
      </c>
      <c r="Q245" s="34">
        <f>+C245-15018.5</f>
        <v>40996.867899999954</v>
      </c>
    </row>
    <row r="246" spans="1:17" x14ac:dyDescent="0.2">
      <c r="A246" s="62" t="s">
        <v>68</v>
      </c>
      <c r="B246" s="63" t="s">
        <v>44</v>
      </c>
      <c r="C246" s="64">
        <v>56018.347000000067</v>
      </c>
      <c r="D246" s="64">
        <v>1.8E-3</v>
      </c>
      <c r="E246" s="1">
        <f>+(C246-C$7)/C$8</f>
        <v>3432.0376665408908</v>
      </c>
      <c r="F246" s="1">
        <f>ROUND(2*E246,0)/2</f>
        <v>3432</v>
      </c>
      <c r="G246" s="1">
        <f>+C246-(C$7+F246*C$8)</f>
        <v>2.0344000069599133E-2</v>
      </c>
      <c r="M246" s="1">
        <f>+G246</f>
        <v>2.0344000069599133E-2</v>
      </c>
      <c r="O246" s="1">
        <f ca="1">+C$11+C$12*$F246</f>
        <v>2.0125272717535517E-2</v>
      </c>
      <c r="Q246" s="34">
        <f>+C246-15018.5</f>
        <v>40999.847000000067</v>
      </c>
    </row>
    <row r="247" spans="1:17" x14ac:dyDescent="0.2">
      <c r="A247" s="62" t="s">
        <v>68</v>
      </c>
      <c r="B247" s="63" t="s">
        <v>44</v>
      </c>
      <c r="C247" s="64">
        <v>56019.420400000177</v>
      </c>
      <c r="D247" s="64">
        <v>2.5999999999999999E-3</v>
      </c>
      <c r="E247" s="1">
        <f>+(C247-C$7)/C$8</f>
        <v>3434.0250468428126</v>
      </c>
      <c r="F247" s="1">
        <f>ROUND(2*E247,0)/2</f>
        <v>3434</v>
      </c>
      <c r="G247" s="1">
        <f>+C247-(C$7+F247*C$8)</f>
        <v>1.3528000177757349E-2</v>
      </c>
      <c r="M247" s="1">
        <f>+G247</f>
        <v>1.3528000177757349E-2</v>
      </c>
      <c r="O247" s="1">
        <f ca="1">+C$11+C$12*$F247</f>
        <v>2.0136578479384847E-2</v>
      </c>
      <c r="Q247" s="34">
        <f>+C247-15018.5</f>
        <v>41000.920400000177</v>
      </c>
    </row>
    <row r="248" spans="1:17" x14ac:dyDescent="0.2">
      <c r="A248" s="62" t="s">
        <v>68</v>
      </c>
      <c r="B248" s="63" t="s">
        <v>47</v>
      </c>
      <c r="C248" s="64">
        <v>56028.339800000191</v>
      </c>
      <c r="D248" s="64">
        <v>2.0999999999999999E-3</v>
      </c>
      <c r="E248" s="1">
        <f>+(C248-C$7)/C$8</f>
        <v>3450.5391514293274</v>
      </c>
      <c r="F248" s="1">
        <f>ROUND(2*E248,0)/2</f>
        <v>3450.5</v>
      </c>
      <c r="G248" s="1">
        <f>+C248-(C$7+F248*C$8)</f>
        <v>2.1146000188309699E-2</v>
      </c>
      <c r="M248" s="1">
        <f>+G248</f>
        <v>2.1146000188309699E-2</v>
      </c>
      <c r="O248" s="1">
        <f ca="1">+C$11+C$12*$F248</f>
        <v>2.0229851014641809E-2</v>
      </c>
      <c r="Q248" s="34">
        <f>+C248-15018.5</f>
        <v>41009.839800000191</v>
      </c>
    </row>
    <row r="249" spans="1:17" x14ac:dyDescent="0.2">
      <c r="A249" s="62" t="s">
        <v>68</v>
      </c>
      <c r="B249" s="63" t="s">
        <v>47</v>
      </c>
      <c r="C249" s="64">
        <v>56029.418399999849</v>
      </c>
      <c r="D249" s="64">
        <v>2.5000000000000001E-3</v>
      </c>
      <c r="E249" s="1">
        <f>+(C249-C$7)/C$8</f>
        <v>3452.5361594345018</v>
      </c>
      <c r="F249" s="1">
        <f>ROUND(2*E249,0)/2</f>
        <v>3452.5</v>
      </c>
      <c r="G249" s="1">
        <f>+C249-(C$7+F249*C$8)</f>
        <v>1.9529999852238689E-2</v>
      </c>
      <c r="M249" s="1">
        <f>+G249</f>
        <v>1.9529999852238689E-2</v>
      </c>
      <c r="O249" s="1">
        <f ca="1">+C$11+C$12*$F249</f>
        <v>2.0241156776491138E-2</v>
      </c>
      <c r="Q249" s="34">
        <f>+C249-15018.5</f>
        <v>41010.918399999849</v>
      </c>
    </row>
    <row r="250" spans="1:17" x14ac:dyDescent="0.2">
      <c r="A250" s="62" t="s">
        <v>68</v>
      </c>
      <c r="B250" s="63" t="s">
        <v>47</v>
      </c>
      <c r="C250" s="64">
        <v>56034.273200000171</v>
      </c>
      <c r="D250" s="64">
        <v>4.8999999999999998E-3</v>
      </c>
      <c r="E250" s="1">
        <f>+(C250-C$7)/C$8</f>
        <v>3461.5247320909357</v>
      </c>
      <c r="F250" s="1">
        <f>ROUND(2*E250,0)/2</f>
        <v>3461.5</v>
      </c>
      <c r="G250" s="1">
        <f>+C250-(C$7+F250*C$8)</f>
        <v>1.3358000171137974E-2</v>
      </c>
      <c r="M250" s="1">
        <f>+G250</f>
        <v>1.3358000171137974E-2</v>
      </c>
      <c r="O250" s="1">
        <f ca="1">+C$11+C$12*$F250</f>
        <v>2.0292032704813116E-2</v>
      </c>
      <c r="Q250" s="34">
        <f>+C250-15018.5</f>
        <v>41015.773200000171</v>
      </c>
    </row>
    <row r="251" spans="1:17" x14ac:dyDescent="0.2">
      <c r="A251" s="62" t="s">
        <v>68</v>
      </c>
      <c r="B251" s="63" t="s">
        <v>44</v>
      </c>
      <c r="C251" s="64">
        <v>56037.247899999842</v>
      </c>
      <c r="D251" s="64">
        <v>1E-3</v>
      </c>
      <c r="E251" s="1">
        <f>+(C251-C$7)/C$8</f>
        <v>3467.0323342735942</v>
      </c>
      <c r="F251" s="1">
        <f>ROUND(2*E251,0)/2</f>
        <v>3467</v>
      </c>
      <c r="G251" s="1">
        <f>+C251-(C$7+F251*C$8)</f>
        <v>1.746399984403979E-2</v>
      </c>
      <c r="M251" s="1">
        <f>+G251</f>
        <v>1.746399984403979E-2</v>
      </c>
      <c r="O251" s="1">
        <f ca="1">+C$11+C$12*$F251</f>
        <v>2.0323123549898771E-2</v>
      </c>
      <c r="Q251" s="34">
        <f>+C251-15018.5</f>
        <v>41018.747899999842</v>
      </c>
    </row>
    <row r="252" spans="1:17" x14ac:dyDescent="0.2">
      <c r="A252" s="62" t="s">
        <v>68</v>
      </c>
      <c r="B252" s="63" t="s">
        <v>44</v>
      </c>
      <c r="C252" s="64">
        <v>56038.331300000194</v>
      </c>
      <c r="D252" s="64">
        <v>1.1000000000000001E-3</v>
      </c>
      <c r="E252" s="1">
        <f>+(C252-C$7)/C$8</f>
        <v>3469.0382293915195</v>
      </c>
      <c r="F252" s="1">
        <f>ROUND(2*E252,0)/2</f>
        <v>3469</v>
      </c>
      <c r="G252" s="1">
        <f>+C252-(C$7+F252*C$8)</f>
        <v>2.0648000194341876E-2</v>
      </c>
      <c r="M252" s="1">
        <f>+G252</f>
        <v>2.0648000194341876E-2</v>
      </c>
      <c r="O252" s="1">
        <f ca="1">+C$11+C$12*$F252</f>
        <v>2.0334429311748101E-2</v>
      </c>
      <c r="Q252" s="34">
        <f>+C252-15018.5</f>
        <v>41019.831300000194</v>
      </c>
    </row>
    <row r="253" spans="1:17" x14ac:dyDescent="0.2">
      <c r="A253" s="62" t="s">
        <v>68</v>
      </c>
      <c r="B253" s="63" t="s">
        <v>47</v>
      </c>
      <c r="C253" s="64">
        <v>56040.231199999806</v>
      </c>
      <c r="D253" s="64">
        <v>5.3E-3</v>
      </c>
      <c r="E253" s="1">
        <f>+(C253-C$7)/C$8</f>
        <v>3472.5558591981712</v>
      </c>
      <c r="F253" s="1">
        <f>ROUND(2*E253,0)/2</f>
        <v>3472.5</v>
      </c>
      <c r="G253" s="1">
        <f>+C253-(C$7+F253*C$8)</f>
        <v>3.0169999809004366E-2</v>
      </c>
      <c r="M253" s="1">
        <f>+G253</f>
        <v>3.0169999809004366E-2</v>
      </c>
      <c r="O253" s="1">
        <f ca="1">+C$11+C$12*$F253</f>
        <v>2.0354214394984426E-2</v>
      </c>
      <c r="Q253" s="34">
        <f>+C253-15018.5</f>
        <v>41021.731199999806</v>
      </c>
    </row>
    <row r="254" spans="1:17" x14ac:dyDescent="0.2">
      <c r="A254" s="62" t="s">
        <v>68</v>
      </c>
      <c r="B254" s="63" t="s">
        <v>47</v>
      </c>
      <c r="C254" s="64">
        <v>56041.30019999994</v>
      </c>
      <c r="D254" s="64">
        <v>6.0000000000000001E-3</v>
      </c>
      <c r="E254" s="1">
        <f>+(C254-C$7)/C$8</f>
        <v>3474.5350929812926</v>
      </c>
      <c r="F254" s="1">
        <f>ROUND(2*E254,0)/2</f>
        <v>3474.5</v>
      </c>
      <c r="G254" s="1">
        <f>+C254-(C$7+F254*C$8)</f>
        <v>1.895399994100444E-2</v>
      </c>
      <c r="M254" s="1">
        <f>+G254</f>
        <v>1.895399994100444E-2</v>
      </c>
      <c r="O254" s="1">
        <f ca="1">+C$11+C$12*$F254</f>
        <v>2.0365520156833752E-2</v>
      </c>
      <c r="Q254" s="34">
        <f>+C254-15018.5</f>
        <v>41022.80019999994</v>
      </c>
    </row>
    <row r="255" spans="1:17" x14ac:dyDescent="0.2">
      <c r="A255" s="62" t="s">
        <v>68</v>
      </c>
      <c r="B255" s="63" t="s">
        <v>47</v>
      </c>
      <c r="C255" s="64">
        <v>56042.351799999829</v>
      </c>
      <c r="D255" s="64">
        <v>3.78E-2</v>
      </c>
      <c r="E255" s="1">
        <f>+(C255-C$7)/C$8</f>
        <v>3476.4821109848954</v>
      </c>
      <c r="F255" s="1">
        <f>ROUND(2*E255,0)/2</f>
        <v>3476.5</v>
      </c>
      <c r="G255" s="1">
        <f>+C255-(C$7+F255*C$8)</f>
        <v>-9.6620001713745296E-3</v>
      </c>
      <c r="M255" s="1">
        <f>+G255</f>
        <v>-9.6620001713745296E-3</v>
      </c>
      <c r="O255" s="1">
        <f ca="1">+C$11+C$12*$F255</f>
        <v>2.0376825918683082E-2</v>
      </c>
      <c r="Q255" s="34">
        <f>+C255-15018.5</f>
        <v>41023.851799999829</v>
      </c>
    </row>
    <row r="256" spans="1:17" x14ac:dyDescent="0.2">
      <c r="A256" s="62" t="s">
        <v>68</v>
      </c>
      <c r="B256" s="63" t="s">
        <v>47</v>
      </c>
      <c r="C256" s="64">
        <v>56054.266199999955</v>
      </c>
      <c r="D256" s="64">
        <v>2.0999999999999999E-3</v>
      </c>
      <c r="E256" s="1">
        <f>+(C256-C$7)/C$8</f>
        <v>3498.5414028304617</v>
      </c>
      <c r="F256" s="1">
        <f>ROUND(2*E256,0)/2</f>
        <v>3498.5</v>
      </c>
      <c r="G256" s="1">
        <f>+C256-(C$7+F256*C$8)</f>
        <v>2.2361999952408951E-2</v>
      </c>
      <c r="M256" s="1">
        <f>+G256</f>
        <v>2.2361999952408951E-2</v>
      </c>
      <c r="O256" s="1">
        <f ca="1">+C$11+C$12*$F256</f>
        <v>2.05011892990257E-2</v>
      </c>
      <c r="Q256" s="34">
        <f>+C256-15018.5</f>
        <v>41035.766199999955</v>
      </c>
    </row>
    <row r="257" spans="1:17" x14ac:dyDescent="0.2">
      <c r="A257" s="62" t="s">
        <v>68</v>
      </c>
      <c r="B257" s="63" t="s">
        <v>44</v>
      </c>
      <c r="C257" s="64">
        <v>56064.254399999976</v>
      </c>
      <c r="D257" s="64">
        <v>1.1000000000000001E-3</v>
      </c>
      <c r="E257" s="1">
        <f>+(C257-C$7)/C$8</f>
        <v>3517.0343709035537</v>
      </c>
      <c r="F257" s="1">
        <f>ROUND(2*E257,0)/2</f>
        <v>3517</v>
      </c>
      <c r="G257" s="1">
        <f>+C257-(C$7+F257*C$8)</f>
        <v>1.8563999976322521E-2</v>
      </c>
      <c r="M257" s="1">
        <f>+G257</f>
        <v>1.8563999976322521E-2</v>
      </c>
      <c r="O257" s="1">
        <f ca="1">+C$11+C$12*$F257</f>
        <v>2.0605767596131992E-2</v>
      </c>
      <c r="Q257" s="34">
        <f>+C257-15018.5</f>
        <v>41045.754399999976</v>
      </c>
    </row>
    <row r="258" spans="1:17" x14ac:dyDescent="0.2">
      <c r="A258" s="62" t="s">
        <v>68</v>
      </c>
      <c r="B258" s="63" t="s">
        <v>47</v>
      </c>
      <c r="C258" s="64">
        <v>56299.467999999877</v>
      </c>
      <c r="D258" s="64">
        <v>5.3E-3</v>
      </c>
      <c r="E258" s="1">
        <f>+(C258-C$7)/C$8</f>
        <v>3952.5280129157086</v>
      </c>
      <c r="F258" s="1">
        <f>ROUND(2*E258,0)/2</f>
        <v>3952.5</v>
      </c>
      <c r="G258" s="1">
        <f>+C258-(C$7+F258*C$8)</f>
        <v>1.5129999876080547E-2</v>
      </c>
      <c r="M258" s="1">
        <f>+G258</f>
        <v>1.5129999876080547E-2</v>
      </c>
      <c r="O258" s="1">
        <f ca="1">+C$11+C$12*$F258</f>
        <v>2.3067597238823331E-2</v>
      </c>
      <c r="Q258" s="34">
        <f>+C258-15018.5</f>
        <v>41280.967999999877</v>
      </c>
    </row>
    <row r="259" spans="1:17" x14ac:dyDescent="0.2">
      <c r="A259" s="62" t="s">
        <v>68</v>
      </c>
      <c r="B259" s="63" t="s">
        <v>47</v>
      </c>
      <c r="C259" s="64">
        <v>56300.555099999998</v>
      </c>
      <c r="D259" s="64">
        <v>1.6999999999999999E-3</v>
      </c>
      <c r="E259" s="1">
        <f>+(C259-C$7)/C$8</f>
        <v>3954.5407585149601</v>
      </c>
      <c r="F259" s="1">
        <f>ROUND(2*E259,0)/2</f>
        <v>3954.5</v>
      </c>
      <c r="G259" s="1">
        <f>+C259-(C$7+F259*C$8)</f>
        <v>2.2014000001945533E-2</v>
      </c>
      <c r="M259" s="1">
        <f>+G259</f>
        <v>2.2014000001945533E-2</v>
      </c>
      <c r="O259" s="1">
        <f ca="1">+C$11+C$12*$F259</f>
        <v>2.3078903000672658E-2</v>
      </c>
      <c r="Q259" s="34">
        <f>+C259-15018.5</f>
        <v>41282.055099999998</v>
      </c>
    </row>
    <row r="260" spans="1:17" x14ac:dyDescent="0.2">
      <c r="A260" s="62" t="s">
        <v>68</v>
      </c>
      <c r="B260" s="63" t="s">
        <v>47</v>
      </c>
      <c r="C260" s="64">
        <v>56306.492699999828</v>
      </c>
      <c r="D260" s="64">
        <v>3.3999999999999998E-3</v>
      </c>
      <c r="E260" s="1">
        <f>+(C260-C$7)/C$8</f>
        <v>3965.5341153988243</v>
      </c>
      <c r="F260" s="1">
        <f>ROUND(2*E260,0)/2</f>
        <v>3965.5</v>
      </c>
      <c r="G260" s="1">
        <f>+C260-(C$7+F260*C$8)</f>
        <v>1.842599982774118E-2</v>
      </c>
      <c r="M260" s="1">
        <f>+G260</f>
        <v>1.842599982774118E-2</v>
      </c>
      <c r="O260" s="1">
        <f ca="1">+C$11+C$12*$F260</f>
        <v>2.3141084690843968E-2</v>
      </c>
      <c r="Q260" s="34">
        <f>+C260-15018.5</f>
        <v>41287.992699999828</v>
      </c>
    </row>
    <row r="261" spans="1:17" x14ac:dyDescent="0.2">
      <c r="A261" s="62" t="s">
        <v>68</v>
      </c>
      <c r="B261" s="63" t="s">
        <v>47</v>
      </c>
      <c r="C261" s="64">
        <v>56307.578600000124</v>
      </c>
      <c r="D261" s="64">
        <v>6.8999999999999999E-3</v>
      </c>
      <c r="E261" s="1">
        <f>+(C261-C$7)/C$8</f>
        <v>3967.5446392205354</v>
      </c>
      <c r="F261" s="1">
        <f>ROUND(2*E261,0)/2</f>
        <v>3967.5</v>
      </c>
      <c r="G261" s="1">
        <f>+C261-(C$7+F261*C$8)</f>
        <v>2.411000012216391E-2</v>
      </c>
      <c r="M261" s="1">
        <f>+G261</f>
        <v>2.411000012216391E-2</v>
      </c>
      <c r="O261" s="1">
        <f ca="1">+C$11+C$12*$F261</f>
        <v>2.3152390452693298E-2</v>
      </c>
      <c r="Q261" s="34">
        <f>+C261-15018.5</f>
        <v>41289.078600000124</v>
      </c>
    </row>
    <row r="262" spans="1:17" x14ac:dyDescent="0.2">
      <c r="A262" s="62" t="s">
        <v>68</v>
      </c>
      <c r="B262" s="63" t="s">
        <v>47</v>
      </c>
      <c r="C262" s="64">
        <v>56314.591899999883</v>
      </c>
      <c r="D262" s="64">
        <v>1.9E-3</v>
      </c>
      <c r="E262" s="1">
        <f>+(C262-C$7)/C$8</f>
        <v>3980.5296348135621</v>
      </c>
      <c r="F262" s="1">
        <f>ROUND(2*E262,0)/2</f>
        <v>3980.5</v>
      </c>
      <c r="G262" s="1">
        <f>+C262-(C$7+F262*C$8)</f>
        <v>1.6005999881599564E-2</v>
      </c>
      <c r="M262" s="1">
        <f>+G262</f>
        <v>1.6005999881599564E-2</v>
      </c>
      <c r="O262" s="1">
        <f ca="1">+C$11+C$12*$F262</f>
        <v>2.3225877904713935E-2</v>
      </c>
      <c r="Q262" s="34">
        <f>+C262-15018.5</f>
        <v>41296.091899999883</v>
      </c>
    </row>
    <row r="263" spans="1:17" x14ac:dyDescent="0.2">
      <c r="A263" s="62" t="s">
        <v>68</v>
      </c>
      <c r="B263" s="63" t="s">
        <v>44</v>
      </c>
      <c r="C263" s="64">
        <v>56315.44150000019</v>
      </c>
      <c r="D263" s="64">
        <v>2.1000000000000001E-2</v>
      </c>
      <c r="E263" s="1">
        <f>+(C263-C$7)/C$8</f>
        <v>3982.1026535437177</v>
      </c>
      <c r="F263" s="1">
        <f>ROUND(2*E263,0)/2</f>
        <v>3982</v>
      </c>
      <c r="G263" s="1">
        <f>+C263-(C$7+F263*C$8)</f>
        <v>5.5444000186980702E-2</v>
      </c>
      <c r="M263" s="1">
        <f>+G263</f>
        <v>5.5444000186980702E-2</v>
      </c>
      <c r="O263" s="1">
        <f ca="1">+C$11+C$12*$F263</f>
        <v>2.323435722610093E-2</v>
      </c>
      <c r="Q263" s="34">
        <f>+C263-15018.5</f>
        <v>41296.94150000019</v>
      </c>
    </row>
    <row r="264" spans="1:17" x14ac:dyDescent="0.2">
      <c r="A264" s="62" t="s">
        <v>68</v>
      </c>
      <c r="B264" s="63" t="s">
        <v>44</v>
      </c>
      <c r="C264" s="64">
        <v>56316.485199999996</v>
      </c>
      <c r="D264" s="64">
        <v>1.2999999999999999E-3</v>
      </c>
      <c r="E264" s="1">
        <f>+(C264-C$7)/C$8</f>
        <v>3984.0350448428758</v>
      </c>
      <c r="F264" s="1">
        <f>ROUND(2*E264,0)/2</f>
        <v>3984</v>
      </c>
      <c r="G264" s="1">
        <f>+C264-(C$7+F264*C$8)</f>
        <v>1.8927999997686129E-2</v>
      </c>
      <c r="M264" s="1">
        <f>+G264</f>
        <v>1.8927999997686129E-2</v>
      </c>
      <c r="O264" s="1">
        <f ca="1">+C$11+C$12*$F264</f>
        <v>2.324566298795026E-2</v>
      </c>
      <c r="Q264" s="34">
        <f>+C264-15018.5</f>
        <v>41297.985199999996</v>
      </c>
    </row>
    <row r="265" spans="1:17" x14ac:dyDescent="0.2">
      <c r="A265" s="62" t="s">
        <v>68</v>
      </c>
      <c r="B265" s="63" t="s">
        <v>44</v>
      </c>
      <c r="C265" s="64">
        <v>56317.565899999812</v>
      </c>
      <c r="D265" s="64">
        <v>8.9999999999999998E-4</v>
      </c>
      <c r="E265" s="1">
        <f>+(C265-C$7)/C$8</f>
        <v>3986.0359409596094</v>
      </c>
      <c r="F265" s="1">
        <f>ROUND(2*E265,0)/2</f>
        <v>3986</v>
      </c>
      <c r="G265" s="1">
        <f>+C265-(C$7+F265*C$8)</f>
        <v>1.9411999812291469E-2</v>
      </c>
      <c r="M265" s="1">
        <f>+G265</f>
        <v>1.9411999812291469E-2</v>
      </c>
      <c r="O265" s="1">
        <f ca="1">+C$11+C$12*$F265</f>
        <v>2.3256968749799586E-2</v>
      </c>
      <c r="Q265" s="34">
        <f>+C265-15018.5</f>
        <v>41299.065899999812</v>
      </c>
    </row>
    <row r="266" spans="1:17" x14ac:dyDescent="0.2">
      <c r="A266" s="62" t="s">
        <v>68</v>
      </c>
      <c r="B266" s="63" t="s">
        <v>47</v>
      </c>
      <c r="C266" s="64">
        <v>56326.477599999867</v>
      </c>
      <c r="D266" s="64">
        <v>6.1999999999999998E-3</v>
      </c>
      <c r="E266" s="1">
        <f>+(C266-C$7)/C$8</f>
        <v>4002.5357891382237</v>
      </c>
      <c r="F266" s="1">
        <f>ROUND(2*E266,0)/2</f>
        <v>4002.5</v>
      </c>
      <c r="G266" s="1">
        <f>+C266-(C$7+F266*C$8)</f>
        <v>1.9329999864567071E-2</v>
      </c>
      <c r="M266" s="1">
        <f>+G266</f>
        <v>1.9329999864567071E-2</v>
      </c>
      <c r="O266" s="1">
        <f ca="1">+C$11+C$12*$F266</f>
        <v>2.3350241285056549E-2</v>
      </c>
      <c r="Q266" s="34">
        <f>+C266-15018.5</f>
        <v>41307.977599999867</v>
      </c>
    </row>
    <row r="267" spans="1:17" x14ac:dyDescent="0.2">
      <c r="A267" s="62" t="s">
        <v>68</v>
      </c>
      <c r="B267" s="63" t="s">
        <v>44</v>
      </c>
      <c r="C267" s="64">
        <v>56328.372700000182</v>
      </c>
      <c r="D267" s="64">
        <v>2.5999999999999999E-3</v>
      </c>
      <c r="E267" s="1">
        <f>+(C267-C$7)/C$8</f>
        <v>4006.0445318347111</v>
      </c>
      <c r="F267" s="1">
        <f>ROUND(2*E267,0)/2</f>
        <v>4006</v>
      </c>
      <c r="G267" s="1">
        <f>+C267-(C$7+F267*C$8)</f>
        <v>2.405200018256437E-2</v>
      </c>
      <c r="M267" s="1">
        <f>+G267</f>
        <v>2.405200018256437E-2</v>
      </c>
      <c r="O267" s="1">
        <f ca="1">+C$11+C$12*$F267</f>
        <v>2.3370026368292874E-2</v>
      </c>
      <c r="Q267" s="34">
        <f>+C267-15018.5</f>
        <v>41309.872700000182</v>
      </c>
    </row>
    <row r="268" spans="1:17" x14ac:dyDescent="0.2">
      <c r="A268" s="62" t="s">
        <v>68</v>
      </c>
      <c r="B268" s="63" t="s">
        <v>44</v>
      </c>
      <c r="C268" s="64">
        <v>56329.44840000011</v>
      </c>
      <c r="D268" s="64">
        <v>1.2999999999999999E-3</v>
      </c>
      <c r="E268" s="1">
        <f>+(C268-C$7)/C$8</f>
        <v>4008.0361705438741</v>
      </c>
      <c r="F268" s="1">
        <f>ROUND(2*E268,0)/2</f>
        <v>4008</v>
      </c>
      <c r="G268" s="1">
        <f>+C268-(C$7+F268*C$8)</f>
        <v>1.953600010892842E-2</v>
      </c>
      <c r="M268" s="1">
        <f>+G268</f>
        <v>1.953600010892842E-2</v>
      </c>
      <c r="O268" s="1">
        <f ca="1">+C$11+C$12*$F268</f>
        <v>2.3381332130142204E-2</v>
      </c>
      <c r="Q268" s="34">
        <f>+C268-15018.5</f>
        <v>41310.94840000011</v>
      </c>
    </row>
    <row r="269" spans="1:17" x14ac:dyDescent="0.2">
      <c r="A269" s="62" t="s">
        <v>68</v>
      </c>
      <c r="B269" s="63" t="s">
        <v>44</v>
      </c>
      <c r="C269" s="64">
        <v>56330.530900000129</v>
      </c>
      <c r="D269" s="64">
        <v>1.1000000000000001E-3</v>
      </c>
      <c r="E269" s="1">
        <f>+(C269-C$7)/C$8</f>
        <v>4010.0403993277814</v>
      </c>
      <c r="F269" s="1">
        <f>ROUND(2*E269,0)/2</f>
        <v>4010</v>
      </c>
      <c r="G269" s="1">
        <f>+C269-(C$7+F269*C$8)</f>
        <v>2.1820000125444494E-2</v>
      </c>
      <c r="M269" s="1">
        <f>+G269</f>
        <v>2.1820000125444494E-2</v>
      </c>
      <c r="O269" s="1">
        <f ca="1">+C$11+C$12*$F269</f>
        <v>2.3392637891991534E-2</v>
      </c>
      <c r="Q269" s="34">
        <f>+C269-15018.5</f>
        <v>41312.030900000129</v>
      </c>
    </row>
    <row r="270" spans="1:17" x14ac:dyDescent="0.2">
      <c r="A270" s="62" t="s">
        <v>68</v>
      </c>
      <c r="B270" s="63" t="s">
        <v>47</v>
      </c>
      <c r="C270" s="64">
        <v>56332.419100000057</v>
      </c>
      <c r="D270" s="64">
        <v>3.5999999999999999E-3</v>
      </c>
      <c r="E270" s="1">
        <f>+(C270-C$7)/C$8</f>
        <v>4013.5363668008208</v>
      </c>
      <c r="F270" s="1">
        <f>ROUND(2*E270,0)/2</f>
        <v>4013.5</v>
      </c>
      <c r="G270" s="1">
        <f>+C270-(C$7+F270*C$8)</f>
        <v>1.9642000057501718E-2</v>
      </c>
      <c r="M270" s="1">
        <f>+G270</f>
        <v>1.9642000057501718E-2</v>
      </c>
      <c r="O270" s="1">
        <f ca="1">+C$11+C$12*$F270</f>
        <v>2.3412422975227859E-2</v>
      </c>
      <c r="Q270" s="34">
        <f>+C270-15018.5</f>
        <v>41313.919100000057</v>
      </c>
    </row>
    <row r="271" spans="1:17" x14ac:dyDescent="0.2">
      <c r="A271" s="62" t="s">
        <v>68</v>
      </c>
      <c r="B271" s="63" t="s">
        <v>44</v>
      </c>
      <c r="C271" s="64">
        <v>56336.467499999795</v>
      </c>
      <c r="D271" s="64">
        <v>1.9E-3</v>
      </c>
      <c r="E271" s="1">
        <f>+(C271-C$7)/C$8</f>
        <v>4021.0319047297867</v>
      </c>
      <c r="F271" s="1">
        <f>ROUND(2*E271,0)/2</f>
        <v>4021</v>
      </c>
      <c r="G271" s="1">
        <f>+C271-(C$7+F271*C$8)</f>
        <v>1.7231999794603325E-2</v>
      </c>
      <c r="M271" s="1">
        <f>+G271</f>
        <v>1.7231999794603325E-2</v>
      </c>
      <c r="O271" s="1">
        <f ca="1">+C$11+C$12*$F271</f>
        <v>2.3454819582162841E-2</v>
      </c>
      <c r="Q271" s="34">
        <f>+C271-15018.5</f>
        <v>41317.967499999795</v>
      </c>
    </row>
    <row r="272" spans="1:17" x14ac:dyDescent="0.2">
      <c r="A272" s="62" t="s">
        <v>68</v>
      </c>
      <c r="B272" s="63" t="s">
        <v>44</v>
      </c>
      <c r="C272" s="64">
        <v>56337.554500000086</v>
      </c>
      <c r="D272" s="64">
        <v>1.1000000000000001E-3</v>
      </c>
      <c r="E272" s="1">
        <f>+(C272-C$7)/C$8</f>
        <v>4023.0444651811972</v>
      </c>
      <c r="F272" s="1">
        <f>ROUND(2*E272,0)/2</f>
        <v>4023</v>
      </c>
      <c r="G272" s="1">
        <f>+C272-(C$7+F272*C$8)</f>
        <v>2.4016000083065592E-2</v>
      </c>
      <c r="M272" s="1">
        <f>+G272</f>
        <v>2.4016000083065592E-2</v>
      </c>
      <c r="O272" s="1">
        <f ca="1">+C$11+C$12*$F272</f>
        <v>2.346612534401217E-2</v>
      </c>
      <c r="Q272" s="34">
        <f>+C272-15018.5</f>
        <v>41319.054500000086</v>
      </c>
    </row>
    <row r="273" spans="1:17" x14ac:dyDescent="0.2">
      <c r="A273" s="62" t="s">
        <v>68</v>
      </c>
      <c r="B273" s="63" t="s">
        <v>47</v>
      </c>
      <c r="C273" s="64">
        <v>56339.436900000088</v>
      </c>
      <c r="D273" s="64">
        <v>4.1000000000000003E-3</v>
      </c>
      <c r="E273" s="1">
        <f>+(C273-C$7)/C$8</f>
        <v>4026.5296940613512</v>
      </c>
      <c r="F273" s="1">
        <f>ROUND(2*E273,0)/2</f>
        <v>4026.5</v>
      </c>
      <c r="G273" s="1">
        <f>+C273-(C$7+F273*C$8)</f>
        <v>1.6038000088883564E-2</v>
      </c>
      <c r="M273" s="1">
        <f>+G273</f>
        <v>1.6038000088883564E-2</v>
      </c>
      <c r="O273" s="1">
        <f ca="1">+C$11+C$12*$F273</f>
        <v>2.3485910427248496E-2</v>
      </c>
      <c r="Q273" s="34">
        <f>+C273-15018.5</f>
        <v>41320.936900000088</v>
      </c>
    </row>
    <row r="274" spans="1:17" x14ac:dyDescent="0.2">
      <c r="A274" s="62" t="s">
        <v>68</v>
      </c>
      <c r="B274" s="63" t="s">
        <v>47</v>
      </c>
      <c r="C274" s="64">
        <v>56340.529000000097</v>
      </c>
      <c r="D274" s="64">
        <v>4.4999999999999997E-3</v>
      </c>
      <c r="E274" s="1">
        <f>+(C274-C$7)/C$8</f>
        <v>4028.5516970681738</v>
      </c>
      <c r="F274" s="1">
        <f>ROUND(2*E274,0)/2</f>
        <v>4028.5</v>
      </c>
      <c r="G274" s="1">
        <f>+C274-(C$7+F274*C$8)</f>
        <v>2.7922000095713884E-2</v>
      </c>
      <c r="M274" s="1">
        <f>+G274</f>
        <v>2.7922000095713884E-2</v>
      </c>
      <c r="O274" s="1">
        <f ca="1">+C$11+C$12*$F274</f>
        <v>2.3497216189097822E-2</v>
      </c>
      <c r="Q274" s="34">
        <f>+C274-15018.5</f>
        <v>41322.029000000097</v>
      </c>
    </row>
    <row r="275" spans="1:17" x14ac:dyDescent="0.2">
      <c r="A275" s="62" t="s">
        <v>68</v>
      </c>
      <c r="B275" s="63" t="s">
        <v>47</v>
      </c>
      <c r="C275" s="64">
        <v>56341.605599999893</v>
      </c>
      <c r="D275" s="64">
        <v>4.1999999999999997E-3</v>
      </c>
      <c r="E275" s="1">
        <f>+(C275-C$7)/C$8</f>
        <v>4030.5450021104925</v>
      </c>
      <c r="F275" s="1">
        <f>ROUND(2*E275,0)/2</f>
        <v>4030.5</v>
      </c>
      <c r="G275" s="1">
        <f>+C275-(C$7+F275*C$8)</f>
        <v>2.4305999890202656E-2</v>
      </c>
      <c r="M275" s="1">
        <f>+G275</f>
        <v>2.4305999890202656E-2</v>
      </c>
      <c r="O275" s="1">
        <f ca="1">+C$11+C$12*$F275</f>
        <v>2.3508521950947152E-2</v>
      </c>
      <c r="Q275" s="34">
        <f>+C275-15018.5</f>
        <v>41323.105599999893</v>
      </c>
    </row>
    <row r="276" spans="1:17" x14ac:dyDescent="0.2">
      <c r="A276" s="62" t="s">
        <v>68</v>
      </c>
      <c r="B276" s="63" t="s">
        <v>44</v>
      </c>
      <c r="C276" s="64">
        <v>56344.575999999885</v>
      </c>
      <c r="D276" s="64">
        <v>8.9999999999999998E-4</v>
      </c>
      <c r="E276" s="1">
        <f>+(C276-C$7)/C$8</f>
        <v>4036.0446429230542</v>
      </c>
      <c r="F276" s="1">
        <f>ROUND(2*E276,0)/2</f>
        <v>4036</v>
      </c>
      <c r="G276" s="1">
        <f>+C276-(C$7+F276*C$8)</f>
        <v>2.4111999882734381E-2</v>
      </c>
      <c r="M276" s="1">
        <f>+G276</f>
        <v>2.4111999882734381E-2</v>
      </c>
      <c r="O276" s="1">
        <f ca="1">+C$11+C$12*$F276</f>
        <v>2.3539612796032807E-2</v>
      </c>
      <c r="Q276" s="34">
        <f>+C276-15018.5</f>
        <v>41326.075999999885</v>
      </c>
    </row>
    <row r="277" spans="1:17" x14ac:dyDescent="0.2">
      <c r="A277" s="62" t="s">
        <v>68</v>
      </c>
      <c r="B277" s="63" t="s">
        <v>47</v>
      </c>
      <c r="C277" s="64">
        <v>56345.386200000066</v>
      </c>
      <c r="D277" s="64">
        <v>6.1999999999999998E-3</v>
      </c>
      <c r="E277" s="1">
        <f>+(C277-C$7)/C$8</f>
        <v>4037.5447132796899</v>
      </c>
      <c r="F277" s="1">
        <f>ROUND(2*E277,0)/2</f>
        <v>4037.5</v>
      </c>
      <c r="G277" s="1">
        <f>+C277-(C$7+F277*C$8)</f>
        <v>2.4150000070221722E-2</v>
      </c>
      <c r="M277" s="1">
        <f>+G277</f>
        <v>2.4150000070221722E-2</v>
      </c>
      <c r="O277" s="1">
        <f ca="1">+C$11+C$12*$F277</f>
        <v>2.3548092117419803E-2</v>
      </c>
      <c r="Q277" s="34">
        <f>+C277-15018.5</f>
        <v>41326.886200000066</v>
      </c>
    </row>
    <row r="278" spans="1:17" x14ac:dyDescent="0.2">
      <c r="A278" s="62" t="s">
        <v>68</v>
      </c>
      <c r="B278" s="63" t="s">
        <v>47</v>
      </c>
      <c r="C278" s="64">
        <v>56346.462299999781</v>
      </c>
      <c r="D278" s="64">
        <v>7.1000000000000004E-3</v>
      </c>
      <c r="E278" s="1">
        <f>+(C278-C$7)/C$8</f>
        <v>4039.5370925810789</v>
      </c>
      <c r="F278" s="1">
        <f>ROUND(2*E278,0)/2</f>
        <v>4039.5</v>
      </c>
      <c r="G278" s="1">
        <f>+C278-(C$7+F278*C$8)</f>
        <v>2.0033999782754108E-2</v>
      </c>
      <c r="M278" s="1">
        <f>+G278</f>
        <v>2.0033999782754108E-2</v>
      </c>
      <c r="O278" s="1">
        <f ca="1">+C$11+C$12*$F278</f>
        <v>2.3559397879269132E-2</v>
      </c>
      <c r="Q278" s="34">
        <f>+C278-15018.5</f>
        <v>41327.962299999781</v>
      </c>
    </row>
    <row r="279" spans="1:17" x14ac:dyDescent="0.2">
      <c r="A279" s="62" t="s">
        <v>68</v>
      </c>
      <c r="B279" s="63" t="s">
        <v>47</v>
      </c>
      <c r="C279" s="64">
        <v>56347.541699999943</v>
      </c>
      <c r="D279" s="64">
        <v>6.4000000000000003E-3</v>
      </c>
      <c r="E279" s="1">
        <f>+(C279-C$7)/C$8</f>
        <v>4041.5355817724303</v>
      </c>
      <c r="F279" s="1">
        <f>ROUND(2*E279,0)/2</f>
        <v>4041.5</v>
      </c>
      <c r="G279" s="1">
        <f>+C279-(C$7+F279*C$8)</f>
        <v>1.9217999943066388E-2</v>
      </c>
      <c r="M279" s="1">
        <f>+G279</f>
        <v>1.9217999943066388E-2</v>
      </c>
      <c r="O279" s="1">
        <f ca="1">+C$11+C$12*$F279</f>
        <v>2.3570703641118462E-2</v>
      </c>
      <c r="Q279" s="34">
        <f>+C279-15018.5</f>
        <v>41329.041699999943</v>
      </c>
    </row>
    <row r="280" spans="1:17" x14ac:dyDescent="0.2">
      <c r="A280" s="62" t="s">
        <v>68</v>
      </c>
      <c r="B280" s="63" t="s">
        <v>47</v>
      </c>
      <c r="C280" s="64">
        <v>56353.490000000224</v>
      </c>
      <c r="D280" s="64">
        <v>2.8E-3</v>
      </c>
      <c r="E280" s="1">
        <f>+(C280-C$7)/C$8</f>
        <v>4052.5487495097718</v>
      </c>
      <c r="F280" s="1">
        <f>ROUND(2*E280,0)/2</f>
        <v>4052.5</v>
      </c>
      <c r="G280" s="1">
        <f>+C280-(C$7+F280*C$8)</f>
        <v>2.6330000226153061E-2</v>
      </c>
      <c r="M280" s="1">
        <f>+G280</f>
        <v>2.6330000226153061E-2</v>
      </c>
      <c r="O280" s="1">
        <f ca="1">+C$11+C$12*$F280</f>
        <v>2.3632885331289769E-2</v>
      </c>
      <c r="Q280" s="34">
        <f>+C280-15018.5</f>
        <v>41334.990000000224</v>
      </c>
    </row>
    <row r="281" spans="1:17" x14ac:dyDescent="0.2">
      <c r="A281" s="62" t="s">
        <v>68</v>
      </c>
      <c r="B281" s="63" t="s">
        <v>44</v>
      </c>
      <c r="C281" s="64">
        <v>56354.299899999984</v>
      </c>
      <c r="D281" s="64">
        <v>2.5000000000000001E-3</v>
      </c>
      <c r="E281" s="1">
        <f>+(C281-C$7)/C$8</f>
        <v>4054.0482644211602</v>
      </c>
      <c r="F281" s="1">
        <f>ROUND(2*E281,0)/2</f>
        <v>4054</v>
      </c>
      <c r="G281" s="1">
        <f>+C281-(C$7+F281*C$8)</f>
        <v>2.6067999984661583E-2</v>
      </c>
      <c r="M281" s="1">
        <f>+G281</f>
        <v>2.6067999984661583E-2</v>
      </c>
      <c r="O281" s="1">
        <f ca="1">+C$11+C$12*$F281</f>
        <v>2.3641364652676765E-2</v>
      </c>
      <c r="Q281" s="34">
        <f>+C281-15018.5</f>
        <v>41335.799899999984</v>
      </c>
    </row>
    <row r="282" spans="1:17" x14ac:dyDescent="0.2">
      <c r="A282" s="62" t="s">
        <v>68</v>
      </c>
      <c r="B282" s="63" t="s">
        <v>47</v>
      </c>
      <c r="C282" s="64">
        <v>56354.568800000008</v>
      </c>
      <c r="D282" s="64">
        <v>4.1999999999999997E-3</v>
      </c>
      <c r="E282" s="1">
        <f>+(C282-C$7)/C$8</f>
        <v>4054.5461278114908</v>
      </c>
      <c r="F282" s="1">
        <f>ROUND(2*E282,0)/2</f>
        <v>4054.5</v>
      </c>
      <c r="G282" s="1">
        <f>+C282-(C$7+F282*C$8)</f>
        <v>2.4914000008720905E-2</v>
      </c>
      <c r="M282" s="1">
        <f>+G282</f>
        <v>2.4914000008720905E-2</v>
      </c>
      <c r="O282" s="1">
        <f ca="1">+C$11+C$12*$F282</f>
        <v>2.3644191093139099E-2</v>
      </c>
      <c r="Q282" s="34">
        <f>+C282-15018.5</f>
        <v>41336.068800000008</v>
      </c>
    </row>
    <row r="283" spans="1:17" x14ac:dyDescent="0.2">
      <c r="A283" s="62" t="s">
        <v>68</v>
      </c>
      <c r="B283" s="63" t="s">
        <v>44</v>
      </c>
      <c r="C283" s="64">
        <v>56355.374199999962</v>
      </c>
      <c r="D283" s="64">
        <v>1E-3</v>
      </c>
      <c r="E283" s="1">
        <f>+(C283-C$7)/C$8</f>
        <v>4056.0373110562377</v>
      </c>
      <c r="F283" s="1">
        <f>ROUND(2*E283,0)/2</f>
        <v>4056</v>
      </c>
      <c r="G283" s="1">
        <f>+C283-(C$7+F283*C$8)</f>
        <v>2.0151999960944522E-2</v>
      </c>
      <c r="M283" s="1">
        <f>+G283</f>
        <v>2.0151999960944522E-2</v>
      </c>
      <c r="O283" s="1">
        <f ca="1">+C$11+C$12*$F283</f>
        <v>2.3652670414526095E-2</v>
      </c>
      <c r="Q283" s="34">
        <f>+C283-15018.5</f>
        <v>41336.874199999962</v>
      </c>
    </row>
    <row r="284" spans="1:17" x14ac:dyDescent="0.2">
      <c r="A284" s="62" t="s">
        <v>68</v>
      </c>
      <c r="B284" s="63" t="s">
        <v>44</v>
      </c>
      <c r="C284" s="64">
        <v>56356.453699999955</v>
      </c>
      <c r="D284" s="64">
        <v>1.2999999999999999E-3</v>
      </c>
      <c r="E284" s="1">
        <f>+(C284-C$7)/C$8</f>
        <v>4058.0359853954301</v>
      </c>
      <c r="F284" s="1">
        <f>ROUND(2*E284,0)/2</f>
        <v>4058</v>
      </c>
      <c r="G284" s="1">
        <f>+C284-(C$7+F284*C$8)</f>
        <v>1.9435999958659522E-2</v>
      </c>
      <c r="M284" s="1">
        <f>+G284</f>
        <v>1.9435999958659522E-2</v>
      </c>
      <c r="O284" s="1">
        <f ca="1">+C$11+C$12*$F284</f>
        <v>2.3663976176375424E-2</v>
      </c>
      <c r="Q284" s="34">
        <f>+C284-15018.5</f>
        <v>41337.953699999955</v>
      </c>
    </row>
    <row r="285" spans="1:17" x14ac:dyDescent="0.2">
      <c r="A285" s="62" t="s">
        <v>68</v>
      </c>
      <c r="B285" s="63" t="s">
        <v>44</v>
      </c>
      <c r="C285" s="64">
        <v>56357.534200000111</v>
      </c>
      <c r="D285" s="64">
        <v>3.0999999999999999E-3</v>
      </c>
      <c r="E285" s="1">
        <f>+(C285-C$7)/C$8</f>
        <v>4060.0365112164814</v>
      </c>
      <c r="F285" s="1">
        <f>ROUND(2*E285,0)/2</f>
        <v>4060</v>
      </c>
      <c r="G285" s="1">
        <f>+C285-(C$7+F285*C$8)</f>
        <v>1.9720000113011338E-2</v>
      </c>
      <c r="M285" s="1">
        <f>+G285</f>
        <v>1.9720000113011338E-2</v>
      </c>
      <c r="O285" s="1">
        <f ca="1">+C$11+C$12*$F285</f>
        <v>2.3675281938224751E-2</v>
      </c>
      <c r="Q285" s="34">
        <f>+C285-15018.5</f>
        <v>41339.034200000111</v>
      </c>
    </row>
    <row r="286" spans="1:17" x14ac:dyDescent="0.2">
      <c r="A286" s="62" t="s">
        <v>68</v>
      </c>
      <c r="B286" s="63" t="s">
        <v>44</v>
      </c>
      <c r="C286" s="64">
        <v>56361.31660000002</v>
      </c>
      <c r="D286" s="64">
        <v>8.9999999999999998E-4</v>
      </c>
      <c r="E286" s="1">
        <f>+(C286-C$7)/C$8</f>
        <v>4067.0395550519906</v>
      </c>
      <c r="F286" s="1">
        <f>ROUND(2*E286,0)/2</f>
        <v>4067</v>
      </c>
      <c r="G286" s="1">
        <f>+C286-(C$7+F286*C$8)</f>
        <v>2.1364000022003893E-2</v>
      </c>
      <c r="M286" s="1">
        <f>+G286</f>
        <v>2.1364000022003893E-2</v>
      </c>
      <c r="O286" s="1">
        <f ca="1">+C$11+C$12*$F286</f>
        <v>2.3714852104697402E-2</v>
      </c>
      <c r="Q286" s="34">
        <f>+C286-15018.5</f>
        <v>41342.81660000002</v>
      </c>
    </row>
    <row r="287" spans="1:17" x14ac:dyDescent="0.2">
      <c r="A287" s="62" t="s">
        <v>68</v>
      </c>
      <c r="B287" s="63" t="s">
        <v>44</v>
      </c>
      <c r="C287" s="64">
        <v>56362.393999999855</v>
      </c>
      <c r="D287" s="64">
        <v>1.6000000000000001E-3</v>
      </c>
      <c r="E287" s="1">
        <f>+(C287-C$7)/C$8</f>
        <v>4069.0343412796237</v>
      </c>
      <c r="F287" s="1">
        <f>ROUND(2*E287,0)/2</f>
        <v>4069</v>
      </c>
      <c r="G287" s="1">
        <f>+C287-(C$7+F287*C$8)</f>
        <v>1.8547999854490627E-2</v>
      </c>
      <c r="M287" s="1">
        <f>+G287</f>
        <v>1.8547999854490627E-2</v>
      </c>
      <c r="O287" s="1">
        <f ca="1">+C$11+C$12*$F287</f>
        <v>2.3726157866546731E-2</v>
      </c>
      <c r="Q287" s="34">
        <f>+C287-15018.5</f>
        <v>41343.893999999855</v>
      </c>
    </row>
    <row r="288" spans="1:17" x14ac:dyDescent="0.2">
      <c r="A288" s="62" t="s">
        <v>68</v>
      </c>
      <c r="B288" s="63" t="s">
        <v>44</v>
      </c>
      <c r="C288" s="64">
        <v>56363.461800000165</v>
      </c>
      <c r="D288" s="64">
        <v>1.18E-2</v>
      </c>
      <c r="E288" s="1">
        <f>+(C288-C$7)/C$8</f>
        <v>4071.0113532852042</v>
      </c>
      <c r="F288" s="1">
        <f>ROUND(2*E288,0)/2</f>
        <v>4071</v>
      </c>
      <c r="G288" s="1">
        <f>+C288-(C$7+F288*C$8)</f>
        <v>6.1320001623244025E-3</v>
      </c>
      <c r="M288" s="1">
        <f>+G288</f>
        <v>6.1320001623244025E-3</v>
      </c>
      <c r="O288" s="1">
        <f ca="1">+C$11+C$12*$F288</f>
        <v>2.3737463628396061E-2</v>
      </c>
      <c r="Q288" s="34">
        <f>+C288-15018.5</f>
        <v>41344.961800000165</v>
      </c>
    </row>
    <row r="289" spans="1:17" x14ac:dyDescent="0.2">
      <c r="A289" s="62" t="s">
        <v>68</v>
      </c>
      <c r="B289" s="63" t="s">
        <v>44</v>
      </c>
      <c r="C289" s="64">
        <v>56364.562899999786</v>
      </c>
      <c r="D289" s="64">
        <v>2E-3</v>
      </c>
      <c r="E289" s="1">
        <f>+(C289-C$7)/C$8</f>
        <v>4073.0500196253092</v>
      </c>
      <c r="F289" s="1">
        <f>ROUND(2*E289,0)/2</f>
        <v>4073</v>
      </c>
      <c r="G289" s="1">
        <f>+C289-(C$7+F289*C$8)</f>
        <v>2.7015999789000489E-2</v>
      </c>
      <c r="M289" s="1">
        <f>+G289</f>
        <v>2.7015999789000489E-2</v>
      </c>
      <c r="O289" s="1">
        <f ca="1">+C$11+C$12*$F289</f>
        <v>2.3748769390245388E-2</v>
      </c>
      <c r="Q289" s="34">
        <f>+C289-15018.5</f>
        <v>41346.062899999786</v>
      </c>
    </row>
    <row r="290" spans="1:17" x14ac:dyDescent="0.2">
      <c r="A290" s="62" t="s">
        <v>68</v>
      </c>
      <c r="B290" s="63" t="s">
        <v>47</v>
      </c>
      <c r="C290" s="64">
        <v>56365.366400000174</v>
      </c>
      <c r="D290" s="64">
        <v>3.2000000000000002E-3</v>
      </c>
      <c r="E290" s="1">
        <f>+(C290-C$7)/C$8</f>
        <v>4074.5376850559037</v>
      </c>
      <c r="F290" s="1">
        <f>ROUND(2*E290,0)/2</f>
        <v>4074.5</v>
      </c>
      <c r="G290" s="1">
        <f>+C290-(C$7+F290*C$8)</f>
        <v>2.0354000174847897E-2</v>
      </c>
      <c r="M290" s="1">
        <f>+G290</f>
        <v>2.0354000174847897E-2</v>
      </c>
      <c r="O290" s="1">
        <f ca="1">+C$11+C$12*$F290</f>
        <v>2.3757248711632387E-2</v>
      </c>
      <c r="Q290" s="34">
        <f>+C290-15018.5</f>
        <v>41346.866400000174</v>
      </c>
    </row>
    <row r="291" spans="1:17" x14ac:dyDescent="0.2">
      <c r="A291" s="62" t="s">
        <v>68</v>
      </c>
      <c r="B291" s="63" t="s">
        <v>47</v>
      </c>
      <c r="C291" s="64">
        <v>56366.437200000044</v>
      </c>
      <c r="D291" s="64">
        <v>1.0999999999999999E-2</v>
      </c>
      <c r="E291" s="1">
        <f>+(C291-C$7)/C$8</f>
        <v>4076.5202515053365</v>
      </c>
      <c r="F291" s="1">
        <f>ROUND(2*E291,0)/2</f>
        <v>4076.5</v>
      </c>
      <c r="G291" s="1">
        <f>+C291-(C$7+F291*C$8)</f>
        <v>1.0938000043097418E-2</v>
      </c>
      <c r="M291" s="1">
        <f>+G291</f>
        <v>1.0938000043097418E-2</v>
      </c>
      <c r="O291" s="1">
        <f ca="1">+C$11+C$12*$F291</f>
        <v>2.3768554473481713E-2</v>
      </c>
      <c r="Q291" s="34">
        <f>+C291-15018.5</f>
        <v>41347.937200000044</v>
      </c>
    </row>
    <row r="292" spans="1:17" x14ac:dyDescent="0.2">
      <c r="A292" s="62" t="s">
        <v>68</v>
      </c>
      <c r="B292" s="63" t="s">
        <v>47</v>
      </c>
      <c r="C292" s="64">
        <v>56371.307599999942</v>
      </c>
      <c r="D292" s="64">
        <v>1.4E-3</v>
      </c>
      <c r="E292" s="1">
        <f>+(C292-C$7)/C$8</f>
        <v>4085.5377072732531</v>
      </c>
      <c r="F292" s="1">
        <f>ROUND(2*E292,0)/2</f>
        <v>4085.5</v>
      </c>
      <c r="G292" s="1">
        <f>+C292-(C$7+F292*C$8)</f>
        <v>2.0365999938803725E-2</v>
      </c>
      <c r="M292" s="1">
        <f>+G292</f>
        <v>2.0365999938803725E-2</v>
      </c>
      <c r="O292" s="1">
        <f ca="1">+C$11+C$12*$F292</f>
        <v>2.3819430401803694E-2</v>
      </c>
      <c r="Q292" s="34">
        <f>+C292-15018.5</f>
        <v>41352.807599999942</v>
      </c>
    </row>
    <row r="293" spans="1:17" x14ac:dyDescent="0.2">
      <c r="A293" s="62" t="s">
        <v>68</v>
      </c>
      <c r="B293" s="63" t="s">
        <v>47</v>
      </c>
      <c r="C293" s="64">
        <v>56372.391199999955</v>
      </c>
      <c r="D293" s="64">
        <v>3.3999999999999998E-3</v>
      </c>
      <c r="E293" s="1">
        <f>+(C293-C$7)/C$8</f>
        <v>4087.5439726868608</v>
      </c>
      <c r="F293" s="1">
        <f>ROUND(2*E293,0)/2</f>
        <v>4087.5</v>
      </c>
      <c r="G293" s="1">
        <f>+C293-(C$7+F293*C$8)</f>
        <v>2.3749999956635293E-2</v>
      </c>
      <c r="M293" s="1">
        <f>+G293</f>
        <v>2.3749999956635293E-2</v>
      </c>
      <c r="O293" s="1">
        <f ca="1">+C$11+C$12*$F293</f>
        <v>2.3830736163653023E-2</v>
      </c>
      <c r="Q293" s="34">
        <f>+C293-15018.5</f>
        <v>41353.891199999955</v>
      </c>
    </row>
    <row r="294" spans="1:17" x14ac:dyDescent="0.2">
      <c r="A294" s="62" t="s">
        <v>68</v>
      </c>
      <c r="B294" s="63" t="s">
        <v>47</v>
      </c>
      <c r="C294" s="64">
        <v>56373.465900000185</v>
      </c>
      <c r="D294" s="64">
        <v>1.7999999999999999E-2</v>
      </c>
      <c r="E294" s="1">
        <f>+(C294-C$7)/C$8</f>
        <v>4089.5337599150266</v>
      </c>
      <c r="F294" s="1">
        <f>ROUND(2*E294,0)/2</f>
        <v>4089.5</v>
      </c>
      <c r="G294" s="1">
        <f>+C294-(C$7+F294*C$8)</f>
        <v>1.8234000184747856E-2</v>
      </c>
      <c r="M294" s="1">
        <f>+G294</f>
        <v>1.8234000184747856E-2</v>
      </c>
      <c r="O294" s="1">
        <f ca="1">+C$11+C$12*$F294</f>
        <v>2.384204192550235E-2</v>
      </c>
      <c r="Q294" s="34">
        <f>+C294-15018.5</f>
        <v>41354.965900000185</v>
      </c>
    </row>
    <row r="295" spans="1:17" x14ac:dyDescent="0.2">
      <c r="A295" s="62" t="s">
        <v>68</v>
      </c>
      <c r="B295" s="63" t="s">
        <v>44</v>
      </c>
      <c r="C295" s="64">
        <v>56374.271499999799</v>
      </c>
      <c r="D295" s="64">
        <v>1.9E-3</v>
      </c>
      <c r="E295" s="1">
        <f>+(C295-C$7)/C$8</f>
        <v>4091.0253134554555</v>
      </c>
      <c r="F295" s="1">
        <f>ROUND(2*E295,0)/2</f>
        <v>4091</v>
      </c>
      <c r="G295" s="1">
        <f>+C295-(C$7+F295*C$8)</f>
        <v>1.3671999797224998E-2</v>
      </c>
      <c r="M295" s="1">
        <f>+G295</f>
        <v>1.3671999797224998E-2</v>
      </c>
      <c r="O295" s="1">
        <f ca="1">+C$11+C$12*$F295</f>
        <v>2.3850521246889349E-2</v>
      </c>
      <c r="Q295" s="34">
        <f>+C295-15018.5</f>
        <v>41355.771499999799</v>
      </c>
    </row>
    <row r="296" spans="1:17" x14ac:dyDescent="0.2">
      <c r="A296" s="62" t="s">
        <v>68</v>
      </c>
      <c r="B296" s="63" t="s">
        <v>47</v>
      </c>
      <c r="C296" s="64">
        <v>56386.426899999846</v>
      </c>
      <c r="D296" s="64">
        <v>5.7000000000000002E-3</v>
      </c>
      <c r="E296" s="1">
        <f>+(C296-C$7)/C$8</f>
        <v>4113.5308123557625</v>
      </c>
      <c r="F296" s="1">
        <f>ROUND(2*E296,0)/2</f>
        <v>4113.5</v>
      </c>
      <c r="G296" s="1">
        <f>+C296-(C$7+F296*C$8)</f>
        <v>1.6641999849525746E-2</v>
      </c>
      <c r="M296" s="1">
        <f>+G296</f>
        <v>1.6641999849525746E-2</v>
      </c>
      <c r="O296" s="1">
        <f ca="1">+C$11+C$12*$F296</f>
        <v>2.3977711067694297E-2</v>
      </c>
      <c r="Q296" s="34">
        <f>+C296-15018.5</f>
        <v>41367.926899999846</v>
      </c>
    </row>
    <row r="297" spans="1:17" x14ac:dyDescent="0.2">
      <c r="A297" s="62" t="s">
        <v>68</v>
      </c>
      <c r="B297" s="63" t="s">
        <v>47</v>
      </c>
      <c r="C297" s="64">
        <v>56387.518199999817</v>
      </c>
      <c r="D297" s="64">
        <v>7.4999999999999997E-3</v>
      </c>
      <c r="E297" s="1">
        <f>+(C297-C$7)/C$8</f>
        <v>4115.5513341772703</v>
      </c>
      <c r="F297" s="1">
        <f>ROUND(2*E297,0)/2</f>
        <v>4115.5</v>
      </c>
      <c r="G297" s="1">
        <f>+C297-(C$7+F297*C$8)</f>
        <v>2.7725999818358105E-2</v>
      </c>
      <c r="M297" s="1">
        <f>+G297</f>
        <v>2.7725999818358105E-2</v>
      </c>
      <c r="O297" s="1">
        <f ca="1">+C$11+C$12*$F297</f>
        <v>2.3989016829543627E-2</v>
      </c>
      <c r="Q297" s="34">
        <f>+C297-15018.5</f>
        <v>41369.018199999817</v>
      </c>
    </row>
    <row r="298" spans="1:17" x14ac:dyDescent="0.2">
      <c r="A298" s="62" t="s">
        <v>68</v>
      </c>
      <c r="B298" s="63" t="s">
        <v>44</v>
      </c>
      <c r="C298" s="64">
        <v>56388.330699999817</v>
      </c>
      <c r="D298" s="64">
        <v>1.1999999999999999E-3</v>
      </c>
      <c r="E298" s="1">
        <f>+(C298-C$7)/C$8</f>
        <v>4117.0556629411476</v>
      </c>
      <c r="F298" s="1">
        <f>ROUND(2*E298,0)/2</f>
        <v>4117</v>
      </c>
      <c r="G298" s="1">
        <f>+C298-(C$7+F298*C$8)</f>
        <v>3.0063999816775322E-2</v>
      </c>
      <c r="M298" s="1">
        <f>+G298</f>
        <v>3.0063999816775322E-2</v>
      </c>
      <c r="O298" s="1">
        <f ca="1">+C$11+C$12*$F298</f>
        <v>2.3997496150930622E-2</v>
      </c>
      <c r="Q298" s="34">
        <f>+C298-15018.5</f>
        <v>41369.830699999817</v>
      </c>
    </row>
    <row r="299" spans="1:17" x14ac:dyDescent="0.2">
      <c r="A299" s="62" t="s">
        <v>68</v>
      </c>
      <c r="B299" s="63" t="s">
        <v>44</v>
      </c>
      <c r="C299" s="64">
        <v>56389.406899999827</v>
      </c>
      <c r="D299" s="64">
        <v>1.9E-3</v>
      </c>
      <c r="E299" s="1">
        <f>+(C299-C$7)/C$8</f>
        <v>4119.0482273912394</v>
      </c>
      <c r="F299" s="1">
        <f>ROUND(2*E299,0)/2</f>
        <v>4119</v>
      </c>
      <c r="G299" s="1">
        <f>+C299-(C$7+F299*C$8)</f>
        <v>2.6047999825095758E-2</v>
      </c>
      <c r="M299" s="1">
        <f>+G299</f>
        <v>2.6047999825095758E-2</v>
      </c>
      <c r="O299" s="1">
        <f ca="1">+C$11+C$12*$F299</f>
        <v>2.4008801912779952E-2</v>
      </c>
      <c r="Q299" s="34">
        <f>+C299-15018.5</f>
        <v>41370.906899999827</v>
      </c>
    </row>
    <row r="300" spans="1:17" x14ac:dyDescent="0.2">
      <c r="A300" s="62" t="s">
        <v>68</v>
      </c>
      <c r="B300" s="63" t="s">
        <v>44</v>
      </c>
      <c r="C300" s="64">
        <v>56390.489699999802</v>
      </c>
      <c r="D300" s="64">
        <v>1.6999999999999999E-3</v>
      </c>
      <c r="E300" s="1">
        <f>+(C300-C$7)/C$8</f>
        <v>4121.0530116195323</v>
      </c>
      <c r="F300" s="1">
        <f>ROUND(2*E300,0)/2</f>
        <v>4121</v>
      </c>
      <c r="G300" s="1">
        <f>+C300-(C$7+F300*C$8)</f>
        <v>2.8631999804929364E-2</v>
      </c>
      <c r="M300" s="1">
        <f>+G300</f>
        <v>2.8631999804929364E-2</v>
      </c>
      <c r="O300" s="1">
        <f ca="1">+C$11+C$12*$F300</f>
        <v>2.4020107674629278E-2</v>
      </c>
      <c r="Q300" s="34">
        <f>+C300-15018.5</f>
        <v>41371.989699999802</v>
      </c>
    </row>
    <row r="301" spans="1:17" x14ac:dyDescent="0.2">
      <c r="A301" s="62" t="s">
        <v>68</v>
      </c>
      <c r="B301" s="63" t="s">
        <v>44</v>
      </c>
      <c r="C301" s="64">
        <v>56394.264599999879</v>
      </c>
      <c r="D301" s="64">
        <v>8.0000000000000004E-4</v>
      </c>
      <c r="E301" s="1">
        <f>+(C301-C$7)/C$8</f>
        <v>4128.0421693436847</v>
      </c>
      <c r="F301" s="1">
        <f>ROUND(2*E301,0)/2</f>
        <v>4128</v>
      </c>
      <c r="G301" s="1">
        <f>+C301-(C$7+F301*C$8)</f>
        <v>2.2775999881559983E-2</v>
      </c>
      <c r="M301" s="1">
        <f>+G301</f>
        <v>2.2775999881559983E-2</v>
      </c>
      <c r="O301" s="1">
        <f ca="1">+C$11+C$12*$F301</f>
        <v>2.4059677841101929E-2</v>
      </c>
      <c r="Q301" s="34">
        <f>+C301-15018.5</f>
        <v>41375.764599999879</v>
      </c>
    </row>
    <row r="302" spans="1:17" x14ac:dyDescent="0.2">
      <c r="A302" s="62" t="s">
        <v>68</v>
      </c>
      <c r="B302" s="63" t="s">
        <v>44</v>
      </c>
      <c r="C302" s="64">
        <v>56395.343100000173</v>
      </c>
      <c r="D302" s="64">
        <v>1.1999999999999999E-3</v>
      </c>
      <c r="E302" s="1">
        <f>+(C302-C$7)/C$8</f>
        <v>4130.0389922018803</v>
      </c>
      <c r="F302" s="1">
        <f>ROUND(2*E302,0)/2</f>
        <v>4130</v>
      </c>
      <c r="G302" s="1">
        <f>+C302-(C$7+F302*C$8)</f>
        <v>2.106000017374754E-2</v>
      </c>
      <c r="M302" s="1">
        <f>+G302</f>
        <v>2.106000017374754E-2</v>
      </c>
      <c r="O302" s="1">
        <f ca="1">+C$11+C$12*$F302</f>
        <v>2.4070983602951259E-2</v>
      </c>
      <c r="Q302" s="34">
        <f>+C302-15018.5</f>
        <v>41376.843100000173</v>
      </c>
    </row>
    <row r="303" spans="1:17" x14ac:dyDescent="0.2">
      <c r="A303" s="62" t="s">
        <v>68</v>
      </c>
      <c r="B303" s="63" t="s">
        <v>44</v>
      </c>
      <c r="C303" s="64">
        <v>56396.425999999978</v>
      </c>
      <c r="D303" s="64">
        <v>1.2999999999999999E-3</v>
      </c>
      <c r="E303" s="1">
        <f>+(C303-C$7)/C$8</f>
        <v>4132.0439615780142</v>
      </c>
      <c r="F303" s="1">
        <f>ROUND(2*E303,0)/2</f>
        <v>4132</v>
      </c>
      <c r="G303" s="1">
        <f>+C303-(C$7+F303*C$8)</f>
        <v>2.3743999976431951E-2</v>
      </c>
      <c r="M303" s="1">
        <f>+G303</f>
        <v>2.3743999976431951E-2</v>
      </c>
      <c r="O303" s="1">
        <f ca="1">+C$11+C$12*$F303</f>
        <v>2.4082289364800589E-2</v>
      </c>
      <c r="Q303" s="34">
        <f>+C303-15018.5</f>
        <v>41377.925999999978</v>
      </c>
    </row>
    <row r="304" spans="1:17" x14ac:dyDescent="0.2">
      <c r="A304" s="62" t="s">
        <v>68</v>
      </c>
      <c r="B304" s="63" t="s">
        <v>44</v>
      </c>
      <c r="C304" s="64">
        <v>56408.307500000112</v>
      </c>
      <c r="D304" s="64">
        <v>8.9999999999999998E-4</v>
      </c>
      <c r="E304" s="1">
        <f>+(C304-C$7)/C$8</f>
        <v>4154.0423396804199</v>
      </c>
      <c r="F304" s="1">
        <f>ROUND(2*E304,0)/2</f>
        <v>4154</v>
      </c>
      <c r="G304" s="1">
        <f>+C304-(C$7+F304*C$8)</f>
        <v>2.2868000109156128E-2</v>
      </c>
      <c r="M304" s="1">
        <f>+G304</f>
        <v>2.2868000109156128E-2</v>
      </c>
      <c r="O304" s="1">
        <f ca="1">+C$11+C$12*$F304</f>
        <v>2.4206652745143203E-2</v>
      </c>
      <c r="Q304" s="34">
        <f>+C304-15018.5</f>
        <v>41389.807500000112</v>
      </c>
    </row>
    <row r="305" spans="1:17" x14ac:dyDescent="0.2">
      <c r="A305" s="62" t="s">
        <v>68</v>
      </c>
      <c r="B305" s="63" t="s">
        <v>47</v>
      </c>
      <c r="C305" s="64">
        <v>56411.280799999833</v>
      </c>
      <c r="D305" s="64">
        <v>2.2000000000000001E-3</v>
      </c>
      <c r="E305" s="1">
        <f>+(C305-C$7)/C$8</f>
        <v>4159.5473497889934</v>
      </c>
      <c r="F305" s="1">
        <f>ROUND(2*E305,0)/2</f>
        <v>4159.5</v>
      </c>
      <c r="G305" s="1">
        <f>+C305-(C$7+F305*C$8)</f>
        <v>2.5573999831976835E-2</v>
      </c>
      <c r="M305" s="1">
        <f>+G305</f>
        <v>2.5573999831976835E-2</v>
      </c>
      <c r="O305" s="1">
        <f ca="1">+C$11+C$12*$F305</f>
        <v>2.4237743590228858E-2</v>
      </c>
      <c r="Q305" s="34">
        <f>+C305-15018.5</f>
        <v>41392.780799999833</v>
      </c>
    </row>
    <row r="306" spans="1:17" x14ac:dyDescent="0.2">
      <c r="A306" s="62" t="s">
        <v>68</v>
      </c>
      <c r="B306" s="63" t="s">
        <v>44</v>
      </c>
      <c r="C306" s="64">
        <v>56415.331199999899</v>
      </c>
      <c r="D306" s="64">
        <v>1.6999999999999999E-3</v>
      </c>
      <c r="E306" s="1">
        <f>+(C306-C$7)/C$8</f>
        <v>4167.0465906816771</v>
      </c>
      <c r="F306" s="1">
        <f>ROUND(2*E306,0)/2</f>
        <v>4167</v>
      </c>
      <c r="G306" s="1">
        <f>+C306-(C$7+F306*C$8)</f>
        <v>2.5163999896903988E-2</v>
      </c>
      <c r="M306" s="1">
        <f>+G306</f>
        <v>2.5163999896903988E-2</v>
      </c>
      <c r="O306" s="1">
        <f ca="1">+C$11+C$12*$F306</f>
        <v>2.4280140197163839E-2</v>
      </c>
      <c r="Q306" s="34">
        <f>+C306-15018.5</f>
        <v>41396.831199999899</v>
      </c>
    </row>
    <row r="307" spans="1:17" x14ac:dyDescent="0.2">
      <c r="A307" s="62" t="s">
        <v>68</v>
      </c>
      <c r="B307" s="63" t="s">
        <v>47</v>
      </c>
      <c r="C307" s="64">
        <v>56417.208899999969</v>
      </c>
      <c r="D307" s="64">
        <v>1.7399999999999999E-2</v>
      </c>
      <c r="E307" s="1">
        <f>+(C307-C$7)/C$8</f>
        <v>4170.5231175986455</v>
      </c>
      <c r="F307" s="1">
        <f>ROUND(2*E307,0)/2</f>
        <v>4170.5</v>
      </c>
      <c r="G307" s="1">
        <f>+C307-(C$7+F307*C$8)</f>
        <v>1.2485999970522244E-2</v>
      </c>
      <c r="M307" s="1">
        <f>+G307</f>
        <v>1.2485999970522244E-2</v>
      </c>
      <c r="O307" s="1">
        <f ca="1">+C$11+C$12*$F307</f>
        <v>2.4299925280400165E-2</v>
      </c>
      <c r="Q307" s="34">
        <f>+C307-15018.5</f>
        <v>41398.708899999969</v>
      </c>
    </row>
    <row r="308" spans="1:17" x14ac:dyDescent="0.2">
      <c r="A308" s="62" t="s">
        <v>68</v>
      </c>
      <c r="B308" s="63" t="s">
        <v>47</v>
      </c>
      <c r="C308" s="64">
        <v>56418.302699999884</v>
      </c>
      <c r="D308" s="64">
        <v>1.8E-3</v>
      </c>
      <c r="E308" s="1">
        <f>+(C308-C$7)/C$8</f>
        <v>4172.5482681239382</v>
      </c>
      <c r="F308" s="1">
        <f>ROUND(2*E308,0)/2</f>
        <v>4172.5</v>
      </c>
      <c r="G308" s="1">
        <f>+C308-(C$7+F308*C$8)</f>
        <v>2.6069999883475248E-2</v>
      </c>
      <c r="M308" s="1">
        <f>+G308</f>
        <v>2.6069999883475248E-2</v>
      </c>
      <c r="O308" s="1">
        <f ca="1">+C$11+C$12*$F308</f>
        <v>2.4311231042249495E-2</v>
      </c>
      <c r="Q308" s="34">
        <f>+C308-15018.5</f>
        <v>41399.802699999884</v>
      </c>
    </row>
    <row r="309" spans="1:17" x14ac:dyDescent="0.2">
      <c r="A309" s="62" t="s">
        <v>68</v>
      </c>
      <c r="B309" s="63" t="s">
        <v>47</v>
      </c>
      <c r="C309" s="64">
        <v>56419.381200000178</v>
      </c>
      <c r="D309" s="64">
        <v>3.8E-3</v>
      </c>
      <c r="E309" s="1">
        <f>+(C309-C$7)/C$8</f>
        <v>4174.5450909821338</v>
      </c>
      <c r="F309" s="1">
        <f>ROUND(2*E309,0)/2</f>
        <v>4174.5</v>
      </c>
      <c r="G309" s="1">
        <f>+C309-(C$7+F309*C$8)</f>
        <v>2.4354000175662804E-2</v>
      </c>
      <c r="M309" s="1">
        <f>+G309</f>
        <v>2.4354000175662804E-2</v>
      </c>
      <c r="O309" s="1">
        <f ca="1">+C$11+C$12*$F309</f>
        <v>2.4322536804098824E-2</v>
      </c>
      <c r="Q309" s="34">
        <f>+C309-15018.5</f>
        <v>41400.881200000178</v>
      </c>
    </row>
    <row r="310" spans="1:17" x14ac:dyDescent="0.2">
      <c r="A310" s="62" t="s">
        <v>68</v>
      </c>
      <c r="B310" s="63" t="s">
        <v>44</v>
      </c>
      <c r="C310" s="64">
        <v>56421.267899999861</v>
      </c>
      <c r="D310" s="64">
        <v>1.1999999999999999E-3</v>
      </c>
      <c r="E310" s="1">
        <f>+(C310-C$7)/C$8</f>
        <v>4178.0382812323851</v>
      </c>
      <c r="F310" s="1">
        <f>ROUND(2*E310,0)/2</f>
        <v>4178</v>
      </c>
      <c r="G310" s="1">
        <f>+C310-(C$7+F310*C$8)</f>
        <v>2.0675999861850869E-2</v>
      </c>
      <c r="M310" s="1">
        <f>+G310</f>
        <v>2.0675999861850869E-2</v>
      </c>
      <c r="O310" s="1">
        <f ca="1">+C$11+C$12*$F310</f>
        <v>2.434232188733515E-2</v>
      </c>
      <c r="Q310" s="34">
        <f>+C310-15018.5</f>
        <v>41402.767899999861</v>
      </c>
    </row>
    <row r="311" spans="1:17" x14ac:dyDescent="0.2">
      <c r="A311" s="62" t="s">
        <v>68</v>
      </c>
      <c r="B311" s="63" t="s">
        <v>44</v>
      </c>
      <c r="C311" s="64">
        <v>56422.350300000049</v>
      </c>
      <c r="D311" s="64">
        <v>1.5E-3</v>
      </c>
      <c r="E311" s="1">
        <f>+(C311-C$7)/C$8</f>
        <v>4180.042324868451</v>
      </c>
      <c r="F311" s="1">
        <f>ROUND(2*E311,0)/2</f>
        <v>4180</v>
      </c>
      <c r="G311" s="1">
        <f>+C311-(C$7+F311*C$8)</f>
        <v>2.2860000048240181E-2</v>
      </c>
      <c r="M311" s="1">
        <f>+G311</f>
        <v>2.2860000048240181E-2</v>
      </c>
      <c r="O311" s="1">
        <f ca="1">+C$11+C$12*$F311</f>
        <v>2.435362764918448E-2</v>
      </c>
      <c r="Q311" s="34">
        <f>+C311-15018.5</f>
        <v>41403.850300000049</v>
      </c>
    </row>
    <row r="312" spans="1:17" x14ac:dyDescent="0.2">
      <c r="A312" s="62" t="s">
        <v>68</v>
      </c>
      <c r="B312" s="63" t="s">
        <v>44</v>
      </c>
      <c r="C312" s="64">
        <v>56423.418899999931</v>
      </c>
      <c r="D312" s="64">
        <v>1.4E-3</v>
      </c>
      <c r="E312" s="1">
        <f>+(C312-C$7)/C$8</f>
        <v>4182.0208180584841</v>
      </c>
      <c r="F312" s="1">
        <f>ROUND(2*E312,0)/2</f>
        <v>4182</v>
      </c>
      <c r="G312" s="1">
        <f>+C312-(C$7+F312*C$8)</f>
        <v>1.1243999935686588E-2</v>
      </c>
      <c r="M312" s="1">
        <f>+G312</f>
        <v>1.1243999935686588E-2</v>
      </c>
      <c r="O312" s="1">
        <f ca="1">+C$11+C$12*$F312</f>
        <v>2.4364933411033806E-2</v>
      </c>
      <c r="Q312" s="34">
        <f>+C312-15018.5</f>
        <v>41404.918899999931</v>
      </c>
    </row>
    <row r="313" spans="1:17" x14ac:dyDescent="0.2">
      <c r="A313" s="62" t="s">
        <v>68</v>
      </c>
      <c r="B313" s="63" t="s">
        <v>47</v>
      </c>
      <c r="C313" s="64">
        <v>56424.236699999776</v>
      </c>
      <c r="D313" s="64">
        <v>5.4999999999999997E-3</v>
      </c>
      <c r="E313" s="1">
        <f>+(C313-C$7)/C$8</f>
        <v>4183.5349596743172</v>
      </c>
      <c r="F313" s="1">
        <f>ROUND(2*E313,0)/2</f>
        <v>4183.5</v>
      </c>
      <c r="G313" s="1">
        <f>+C313-(C$7+F313*C$8)</f>
        <v>1.8881999778386671E-2</v>
      </c>
      <c r="M313" s="1">
        <f>+G313</f>
        <v>1.8881999778386671E-2</v>
      </c>
      <c r="O313" s="1">
        <f ca="1">+C$11+C$12*$F313</f>
        <v>2.4373412732420805E-2</v>
      </c>
      <c r="Q313" s="34">
        <f>+C313-15018.5</f>
        <v>41405.736699999776</v>
      </c>
    </row>
    <row r="314" spans="1:17" x14ac:dyDescent="0.2">
      <c r="A314" s="62" t="s">
        <v>68</v>
      </c>
      <c r="B314" s="63" t="s">
        <v>47</v>
      </c>
      <c r="C314" s="64">
        <v>56425.331799999811</v>
      </c>
      <c r="D314" s="64">
        <v>2.3999999999999998E-3</v>
      </c>
      <c r="E314" s="1">
        <f>+(C314-C$7)/C$8</f>
        <v>4185.5625171258544</v>
      </c>
      <c r="F314" s="1">
        <f>ROUND(2*E314,0)/2</f>
        <v>4185.5</v>
      </c>
      <c r="G314" s="1">
        <f>+C314-(C$7+F314*C$8)</f>
        <v>3.3765999811294023E-2</v>
      </c>
      <c r="M314" s="1">
        <f>+G314</f>
        <v>3.3765999811294023E-2</v>
      </c>
      <c r="O314" s="1">
        <f ca="1">+C$11+C$12*$F314</f>
        <v>2.4384718494270131E-2</v>
      </c>
      <c r="Q314" s="34">
        <f>+C314-15018.5</f>
        <v>41406.831799999811</v>
      </c>
    </row>
    <row r="315" spans="1:17" x14ac:dyDescent="0.2">
      <c r="A315" s="62" t="s">
        <v>68</v>
      </c>
      <c r="B315" s="63" t="s">
        <v>44</v>
      </c>
      <c r="C315" s="64">
        <v>56436.388900000136</v>
      </c>
      <c r="D315" s="64">
        <v>3.8999999999999998E-3</v>
      </c>
      <c r="E315" s="1">
        <f>+(C315-C$7)/C$8</f>
        <v>4206.0345338342267</v>
      </c>
      <c r="F315" s="1">
        <f>ROUND(2*E315,0)/2</f>
        <v>4206</v>
      </c>
      <c r="G315" s="1">
        <f>+C315-(C$7+F315*C$8)</f>
        <v>1.8652000137080904E-2</v>
      </c>
      <c r="M315" s="1">
        <f>+G315</f>
        <v>1.8652000137080904E-2</v>
      </c>
      <c r="O315" s="1">
        <f ca="1">+C$11+C$12*$F315</f>
        <v>2.4500602553225753E-2</v>
      </c>
      <c r="Q315" s="34">
        <f>+C315-15018.5</f>
        <v>41417.888900000136</v>
      </c>
    </row>
    <row r="316" spans="1:17" x14ac:dyDescent="0.2">
      <c r="A316" s="62" t="s">
        <v>68</v>
      </c>
      <c r="B316" s="63" t="s">
        <v>47</v>
      </c>
      <c r="C316" s="64">
        <v>56437.216700000223</v>
      </c>
      <c r="D316" s="64">
        <v>8.6999999999999994E-3</v>
      </c>
      <c r="E316" s="1">
        <f>+(C316-C$7)/C$8</f>
        <v>4207.5671902660633</v>
      </c>
      <c r="F316" s="1">
        <f>ROUND(2*E316,0)/2</f>
        <v>4207.5</v>
      </c>
      <c r="G316" s="1">
        <f>+C316-(C$7+F316*C$8)</f>
        <v>3.6290000221924856E-2</v>
      </c>
      <c r="M316" s="1">
        <f>+G316</f>
        <v>3.6290000221924856E-2</v>
      </c>
      <c r="O316" s="1">
        <f ca="1">+C$11+C$12*$F316</f>
        <v>2.4509081874612749E-2</v>
      </c>
      <c r="Q316" s="34">
        <f>+C316-15018.5</f>
        <v>41418.716700000223</v>
      </c>
    </row>
    <row r="317" spans="1:17" x14ac:dyDescent="0.2">
      <c r="A317" s="62" t="s">
        <v>68</v>
      </c>
      <c r="B317" s="63" t="s">
        <v>44</v>
      </c>
      <c r="C317" s="64">
        <v>56441.260499999858</v>
      </c>
      <c r="D317" s="64">
        <v>3.3999999999999998E-3</v>
      </c>
      <c r="E317" s="1">
        <f>+(C317-C$7)/C$8</f>
        <v>4215.0542113796846</v>
      </c>
      <c r="F317" s="1">
        <f>ROUND(2*E317,0)/2</f>
        <v>4215</v>
      </c>
      <c r="G317" s="1">
        <f>+C317-(C$7+F317*C$8)</f>
        <v>2.9279999856953509E-2</v>
      </c>
      <c r="M317" s="1">
        <f>+G317</f>
        <v>2.9279999856953509E-2</v>
      </c>
      <c r="O317" s="1">
        <f ca="1">+C$11+C$12*$F317</f>
        <v>2.455147848154773E-2</v>
      </c>
      <c r="Q317" s="34">
        <f>+C317-15018.5</f>
        <v>41422.760499999858</v>
      </c>
    </row>
    <row r="318" spans="1:17" x14ac:dyDescent="0.2">
      <c r="A318" s="62" t="s">
        <v>68</v>
      </c>
      <c r="B318" s="63" t="s">
        <v>47</v>
      </c>
      <c r="C318" s="64">
        <v>56444.227400000207</v>
      </c>
      <c r="D318" s="64">
        <v>3.5000000000000001E-3</v>
      </c>
      <c r="E318" s="1">
        <f>+(C318-C$7)/C$8</f>
        <v>4220.5473720074642</v>
      </c>
      <c r="F318" s="1">
        <f>ROUND(2*E318,0)/2</f>
        <v>4220.5</v>
      </c>
      <c r="G318" s="1">
        <f>+C318-(C$7+F318*C$8)</f>
        <v>2.5586000207113102E-2</v>
      </c>
      <c r="M318" s="1">
        <f>+G318</f>
        <v>2.5586000207113102E-2</v>
      </c>
      <c r="O318" s="1">
        <f ca="1">+C$11+C$12*$F318</f>
        <v>2.4582569326633386E-2</v>
      </c>
      <c r="Q318" s="34">
        <f>+C318-15018.5</f>
        <v>41425.727400000207</v>
      </c>
    </row>
    <row r="319" spans="1:17" x14ac:dyDescent="0.2">
      <c r="A319" s="62" t="s">
        <v>68</v>
      </c>
      <c r="B319" s="63" t="s">
        <v>44</v>
      </c>
      <c r="C319" s="64">
        <v>56454.214699999895</v>
      </c>
      <c r="D319" s="64">
        <v>4.4000000000000003E-3</v>
      </c>
      <c r="E319" s="1">
        <f>+(C319-C$7)/C$8</f>
        <v>4239.0386737465387</v>
      </c>
      <c r="F319" s="1">
        <f>ROUND(2*E319,0)/2</f>
        <v>4239</v>
      </c>
      <c r="G319" s="1">
        <f>+C319-(C$7+F319*C$8)</f>
        <v>2.0887999897240661E-2</v>
      </c>
      <c r="M319" s="1">
        <f>+G319</f>
        <v>2.0887999897240661E-2</v>
      </c>
      <c r="O319" s="1">
        <f ca="1">+C$11+C$12*$F319</f>
        <v>2.4687147623739678E-2</v>
      </c>
      <c r="Q319" s="34">
        <f>+C319-15018.5</f>
        <v>41435.714699999895</v>
      </c>
    </row>
    <row r="320" spans="1:17" x14ac:dyDescent="0.2">
      <c r="A320" s="62" t="s">
        <v>68</v>
      </c>
      <c r="B320" s="63" t="s">
        <v>44</v>
      </c>
      <c r="C320" s="64">
        <v>56455.29879999999</v>
      </c>
      <c r="D320" s="64">
        <v>2.0999999999999999E-3</v>
      </c>
      <c r="E320" s="1">
        <f>+(C320-C$7)/C$8</f>
        <v>4241.0458649010752</v>
      </c>
      <c r="F320" s="1">
        <f>ROUND(2*E320,0)/2</f>
        <v>4241</v>
      </c>
      <c r="G320" s="1">
        <f>+C320-(C$7+F320*C$8)</f>
        <v>2.4771999989752658E-2</v>
      </c>
      <c r="M320" s="1">
        <f>+G320</f>
        <v>2.4771999989752658E-2</v>
      </c>
      <c r="O320" s="1">
        <f ca="1">+C$11+C$12*$F320</f>
        <v>2.4698453385589007E-2</v>
      </c>
      <c r="Q320" s="34">
        <f>+C320-15018.5</f>
        <v>41436.79879999999</v>
      </c>
    </row>
    <row r="321" spans="1:17" x14ac:dyDescent="0.2">
      <c r="A321" s="62" t="s">
        <v>68</v>
      </c>
      <c r="B321" s="63" t="s">
        <v>47</v>
      </c>
      <c r="C321" s="64">
        <v>56464.216500000097</v>
      </c>
      <c r="D321" s="64">
        <v>1.1900000000000001E-2</v>
      </c>
      <c r="E321" s="1">
        <f>+(C321-C$7)/C$8</f>
        <v>4257.5568219691195</v>
      </c>
      <c r="F321" s="1">
        <f>ROUND(2*E321,0)/2</f>
        <v>4257.5</v>
      </c>
      <c r="G321" s="1">
        <f>+C321-(C$7+F321*C$8)</f>
        <v>3.0690000094182324E-2</v>
      </c>
      <c r="M321" s="1">
        <f>+G321</f>
        <v>3.0690000094182324E-2</v>
      </c>
      <c r="O321" s="1">
        <f ca="1">+C$11+C$12*$F321</f>
        <v>2.4791725920845969E-2</v>
      </c>
      <c r="Q321" s="34">
        <f>+C321-15018.5</f>
        <v>41445.716500000097</v>
      </c>
    </row>
    <row r="322" spans="1:17" x14ac:dyDescent="0.2">
      <c r="A322" s="62" t="s">
        <v>68</v>
      </c>
      <c r="B322" s="63" t="s">
        <v>47</v>
      </c>
      <c r="C322" s="64">
        <v>56465.290299999993</v>
      </c>
      <c r="D322" s="64">
        <v>4.7999999999999996E-3</v>
      </c>
      <c r="E322" s="1">
        <f>+(C322-C$7)/C$8</f>
        <v>4259.5449428632674</v>
      </c>
      <c r="F322" s="1">
        <f>ROUND(2*E322,0)/2</f>
        <v>4259.5</v>
      </c>
      <c r="G322" s="1">
        <f>+C322-(C$7+F322*C$8)</f>
        <v>2.4273999995784834E-2</v>
      </c>
      <c r="M322" s="1">
        <f>+G322</f>
        <v>2.4273999995784834E-2</v>
      </c>
      <c r="O322" s="1">
        <f ca="1">+C$11+C$12*$F322</f>
        <v>2.4803031682695296E-2</v>
      </c>
      <c r="Q322" s="34">
        <f>+C322-15018.5</f>
        <v>41446.790299999993</v>
      </c>
    </row>
    <row r="323" spans="1:17" x14ac:dyDescent="0.2">
      <c r="A323" s="62" t="s">
        <v>68</v>
      </c>
      <c r="B323" s="63" t="s">
        <v>47</v>
      </c>
      <c r="C323" s="64">
        <v>56657.57200000016</v>
      </c>
      <c r="D323" s="64">
        <v>1E-3</v>
      </c>
      <c r="E323" s="1">
        <f>+(C323-C$7)/C$8</f>
        <v>4615.5509638815947</v>
      </c>
      <c r="F323" s="1">
        <f>ROUND(2*E323,0)/2</f>
        <v>4615.5</v>
      </c>
      <c r="G323" s="1">
        <f>+C323-(C$7+F323*C$8)</f>
        <v>2.752600015810458E-2</v>
      </c>
      <c r="M323" s="1">
        <f>+G323</f>
        <v>2.752600015810458E-2</v>
      </c>
      <c r="O323" s="1">
        <f ca="1">+C$11+C$12*$F323</f>
        <v>2.681545729187582E-2</v>
      </c>
      <c r="Q323" s="34">
        <f>+C323-15018.5</f>
        <v>41639.07200000016</v>
      </c>
    </row>
    <row r="324" spans="1:17" x14ac:dyDescent="0.2">
      <c r="A324" s="62" t="s">
        <v>68</v>
      </c>
      <c r="B324" s="63" t="s">
        <v>47</v>
      </c>
      <c r="C324" s="64">
        <v>56671.598600000143</v>
      </c>
      <c r="D324" s="64">
        <v>2.9999999999999997E-4</v>
      </c>
      <c r="E324" s="1">
        <f>+(C324-C$7)/C$8</f>
        <v>4641.5209550685113</v>
      </c>
      <c r="F324" s="1">
        <f>ROUND(2*E324,0)/2</f>
        <v>4641.5</v>
      </c>
      <c r="G324" s="1">
        <f>+C324-(C$7+F324*C$8)</f>
        <v>1.1318000142637175E-2</v>
      </c>
      <c r="M324" s="1">
        <f>+G324</f>
        <v>1.1318000142637175E-2</v>
      </c>
      <c r="O324" s="1">
        <f ca="1">+C$11+C$12*$F324</f>
        <v>2.6962432195917093E-2</v>
      </c>
      <c r="Q324" s="34">
        <f>+C324-15018.5</f>
        <v>41653.098600000143</v>
      </c>
    </row>
    <row r="325" spans="1:17" x14ac:dyDescent="0.2">
      <c r="A325" s="62" t="s">
        <v>68</v>
      </c>
      <c r="B325" s="63" t="s">
        <v>44</v>
      </c>
      <c r="C325" s="64">
        <v>56673.505200000014</v>
      </c>
      <c r="D325" s="64">
        <v>1.5E-3</v>
      </c>
      <c r="E325" s="1">
        <f>+(C325-C$7)/C$8</f>
        <v>4645.0509898020664</v>
      </c>
      <c r="F325" s="1">
        <f>ROUND(2*E325,0)/2</f>
        <v>4645</v>
      </c>
      <c r="G325" s="1">
        <f>+C325-(C$7+F325*C$8)</f>
        <v>2.7540000017324928E-2</v>
      </c>
      <c r="M325" s="1">
        <f>+G325</f>
        <v>2.7540000017324928E-2</v>
      </c>
      <c r="O325" s="1">
        <f ca="1">+C$11+C$12*$F325</f>
        <v>2.6982217279153418E-2</v>
      </c>
      <c r="Q325" s="34">
        <f>+C325-15018.5</f>
        <v>41655.005200000014</v>
      </c>
    </row>
    <row r="326" spans="1:17" x14ac:dyDescent="0.2">
      <c r="A326" s="62" t="s">
        <v>68</v>
      </c>
      <c r="B326" s="63" t="s">
        <v>44</v>
      </c>
      <c r="C326" s="64">
        <v>56674.579899999779</v>
      </c>
      <c r="D326" s="64">
        <v>3.3E-3</v>
      </c>
      <c r="E326" s="1">
        <f>+(C326-C$7)/C$8</f>
        <v>4647.0407770293705</v>
      </c>
      <c r="F326" s="1">
        <f>ROUND(2*E326,0)/2</f>
        <v>4647</v>
      </c>
      <c r="G326" s="1">
        <f>+C326-(C$7+F326*C$8)</f>
        <v>2.2023999779776204E-2</v>
      </c>
      <c r="M326" s="1">
        <f>+G326</f>
        <v>2.2023999779776204E-2</v>
      </c>
      <c r="O326" s="1">
        <f ca="1">+C$11+C$12*$F326</f>
        <v>2.6993523041002745E-2</v>
      </c>
      <c r="Q326" s="34">
        <f>+C326-15018.5</f>
        <v>41656.079899999779</v>
      </c>
    </row>
    <row r="327" spans="1:17" x14ac:dyDescent="0.2">
      <c r="A327" s="62" t="s">
        <v>68</v>
      </c>
      <c r="B327" s="63" t="s">
        <v>47</v>
      </c>
      <c r="C327" s="64">
        <v>56683.490199999884</v>
      </c>
      <c r="D327" s="64">
        <v>6.7000000000000002E-3</v>
      </c>
      <c r="E327" s="1">
        <f>+(C327-C$7)/C$8</f>
        <v>4663.5380331338993</v>
      </c>
      <c r="F327" s="1">
        <f>ROUND(2*E327,0)/2</f>
        <v>4663.5</v>
      </c>
      <c r="G327" s="1">
        <f>+C327-(C$7+F327*C$8)</f>
        <v>2.0541999881970696E-2</v>
      </c>
      <c r="M327" s="1">
        <f>+G327</f>
        <v>2.0541999881970696E-2</v>
      </c>
      <c r="O327" s="1">
        <f ca="1">+C$11+C$12*$F327</f>
        <v>2.708679557625971E-2</v>
      </c>
      <c r="Q327" s="34">
        <f>+C327-15018.5</f>
        <v>41664.990199999884</v>
      </c>
    </row>
    <row r="328" spans="1:17" x14ac:dyDescent="0.2">
      <c r="A328" s="62" t="s">
        <v>68</v>
      </c>
      <c r="B328" s="63" t="s">
        <v>47</v>
      </c>
      <c r="C328" s="64">
        <v>56690.523300000001</v>
      </c>
      <c r="D328" s="64">
        <v>4.3E-3</v>
      </c>
      <c r="E328" s="1">
        <f>+(C328-C$7)/C$8</f>
        <v>4676.5596880623898</v>
      </c>
      <c r="F328" s="1">
        <f>ROUND(2*E328,0)/2</f>
        <v>4676.5</v>
      </c>
      <c r="G328" s="1">
        <f>+C328-(C$7+F328*C$8)</f>
        <v>3.2237999999779277E-2</v>
      </c>
      <c r="M328" s="1">
        <f>+G328</f>
        <v>3.2237999999779277E-2</v>
      </c>
      <c r="O328" s="1">
        <f ca="1">+C$11+C$12*$F328</f>
        <v>2.7160283028280347E-2</v>
      </c>
      <c r="Q328" s="34">
        <f>+C328-15018.5</f>
        <v>41672.023300000001</v>
      </c>
    </row>
    <row r="329" spans="1:17" x14ac:dyDescent="0.2">
      <c r="A329" s="62" t="s">
        <v>68</v>
      </c>
      <c r="B329" s="63" t="s">
        <v>47</v>
      </c>
      <c r="C329" s="64">
        <v>56696.453699999955</v>
      </c>
      <c r="D329" s="64">
        <v>4.0000000000000001E-3</v>
      </c>
      <c r="E329" s="1">
        <f>+(C329-C$7)/C$8</f>
        <v>4687.5397142792826</v>
      </c>
      <c r="F329" s="1">
        <f>ROUND(2*E329,0)/2</f>
        <v>4687.5</v>
      </c>
      <c r="G329" s="1">
        <f>+C329-(C$7+F329*C$8)</f>
        <v>2.1449999956530519E-2</v>
      </c>
      <c r="M329" s="1">
        <f>+G329</f>
        <v>2.1449999956530519E-2</v>
      </c>
      <c r="O329" s="1">
        <f ca="1">+C$11+C$12*$F329</f>
        <v>2.7222464718451654E-2</v>
      </c>
      <c r="Q329" s="34">
        <f>+C329-15018.5</f>
        <v>41677.953699999955</v>
      </c>
    </row>
    <row r="330" spans="1:17" x14ac:dyDescent="0.2">
      <c r="A330" s="62" t="s">
        <v>68</v>
      </c>
      <c r="B330" s="63" t="s">
        <v>44</v>
      </c>
      <c r="C330" s="64">
        <v>56700.509300000034</v>
      </c>
      <c r="D330" s="64">
        <v>1.2999999999999999E-3</v>
      </c>
      <c r="E330" s="1">
        <f>+(C330-C$7)/C$8</f>
        <v>4695.0485828760811</v>
      </c>
      <c r="F330" s="1">
        <f>ROUND(2*E330,0)/2</f>
        <v>4695</v>
      </c>
      <c r="G330" s="1">
        <f>+C330-(C$7+F330*C$8)</f>
        <v>2.6240000035613775E-2</v>
      </c>
      <c r="M330" s="1">
        <f>+G330</f>
        <v>2.6240000035613775E-2</v>
      </c>
      <c r="O330" s="1">
        <f ca="1">+C$11+C$12*$F330</f>
        <v>2.7264861325386636E-2</v>
      </c>
      <c r="Q330" s="34">
        <f>+C330-15018.5</f>
        <v>41682.009300000034</v>
      </c>
    </row>
    <row r="331" spans="1:17" x14ac:dyDescent="0.2">
      <c r="A331" s="62" t="s">
        <v>68</v>
      </c>
      <c r="B331" s="63" t="s">
        <v>47</v>
      </c>
      <c r="C331" s="64">
        <v>56708.355500000063</v>
      </c>
      <c r="D331" s="64">
        <v>2.5999999999999999E-3</v>
      </c>
      <c r="E331" s="1">
        <f>+(C331-C$7)/C$8</f>
        <v>4709.5756774572192</v>
      </c>
      <c r="F331" s="1">
        <f>ROUND(2*E331,0)/2</f>
        <v>4709.5</v>
      </c>
      <c r="G331" s="1">
        <f>+C331-(C$7+F331*C$8)</f>
        <v>4.0874000063922722E-2</v>
      </c>
      <c r="M331" s="1">
        <f>+G331</f>
        <v>4.0874000063922722E-2</v>
      </c>
      <c r="O331" s="1">
        <f ca="1">+C$11+C$12*$F331</f>
        <v>2.7346828098794271E-2</v>
      </c>
      <c r="Q331" s="34">
        <f>+C331-15018.5</f>
        <v>41689.855500000063</v>
      </c>
    </row>
    <row r="332" spans="1:17" x14ac:dyDescent="0.2">
      <c r="A332" s="62" t="s">
        <v>68</v>
      </c>
      <c r="B332" s="63" t="s">
        <v>47</v>
      </c>
      <c r="C332" s="64">
        <v>56715.359600000083</v>
      </c>
      <c r="D332" s="64">
        <v>3.0999999999999999E-3</v>
      </c>
      <c r="E332" s="1">
        <f>+(C332-C$7)/C$8</f>
        <v>4722.5436394204189</v>
      </c>
      <c r="F332" s="1">
        <f>ROUND(2*E332,0)/2</f>
        <v>4722.5</v>
      </c>
      <c r="G332" s="1">
        <f>+C332-(C$7+F332*C$8)</f>
        <v>2.3570000084873755E-2</v>
      </c>
      <c r="M332" s="1">
        <f>+G332</f>
        <v>2.3570000084873755E-2</v>
      </c>
      <c r="O332" s="1">
        <f ca="1">+C$11+C$12*$F332</f>
        <v>2.7420315550814908E-2</v>
      </c>
      <c r="Q332" s="34">
        <f>+C332-15018.5</f>
        <v>41696.859600000083</v>
      </c>
    </row>
    <row r="333" spans="1:17" x14ac:dyDescent="0.2">
      <c r="A333" s="62" t="s">
        <v>68</v>
      </c>
      <c r="B333" s="63" t="s">
        <v>47</v>
      </c>
      <c r="C333" s="64">
        <v>56717.527300000191</v>
      </c>
      <c r="D333" s="64">
        <v>4.6300000000000001E-2</v>
      </c>
      <c r="E333" s="1">
        <f>+(C333-C$7)/C$8</f>
        <v>4726.5570959885636</v>
      </c>
      <c r="F333" s="1">
        <f>ROUND(2*E333,0)/2</f>
        <v>4726.5</v>
      </c>
      <c r="G333" s="1">
        <f>+C333-(C$7+F333*C$8)</f>
        <v>3.0838000187941361E-2</v>
      </c>
      <c r="M333" s="1">
        <f>+G333</f>
        <v>3.0838000187941361E-2</v>
      </c>
      <c r="O333" s="1">
        <f ca="1">+C$11+C$12*$F333</f>
        <v>2.7442927074513564E-2</v>
      </c>
      <c r="Q333" s="34">
        <f>+C333-15018.5</f>
        <v>41699.027300000191</v>
      </c>
    </row>
    <row r="334" spans="1:17" x14ac:dyDescent="0.2">
      <c r="A334" s="62" t="s">
        <v>68</v>
      </c>
      <c r="B334" s="63" t="s">
        <v>47</v>
      </c>
      <c r="C334" s="64">
        <v>56718.600099999923</v>
      </c>
      <c r="D334" s="64">
        <v>6.1000000000000004E-3</v>
      </c>
      <c r="E334" s="1">
        <f>+(C334-C$7)/C$8</f>
        <v>4728.5433654008521</v>
      </c>
      <c r="F334" s="1">
        <f>ROUND(2*E334,0)/2</f>
        <v>4728.5</v>
      </c>
      <c r="G334" s="1">
        <f>+C334-(C$7+F334*C$8)</f>
        <v>2.3421999925631098E-2</v>
      </c>
      <c r="M334" s="1">
        <f>+G334</f>
        <v>2.3421999925631098E-2</v>
      </c>
      <c r="O334" s="1">
        <f ca="1">+C$11+C$12*$F334</f>
        <v>2.7454232836362894E-2</v>
      </c>
      <c r="Q334" s="34">
        <f>+C334-15018.5</f>
        <v>41700.100099999923</v>
      </c>
    </row>
    <row r="335" spans="1:17" x14ac:dyDescent="0.2">
      <c r="A335" s="62" t="s">
        <v>68</v>
      </c>
      <c r="B335" s="63" t="s">
        <v>44</v>
      </c>
      <c r="C335" s="64">
        <v>56719.409800000023</v>
      </c>
      <c r="D335" s="64">
        <v>1.2999999999999999E-3</v>
      </c>
      <c r="E335" s="1">
        <f>+(C335-C$7)/C$8</f>
        <v>4730.0425100165585</v>
      </c>
      <c r="F335" s="1">
        <f>ROUND(2*E335,0)/2</f>
        <v>4730</v>
      </c>
      <c r="G335" s="1">
        <f>+C335-(C$7+F335*C$8)</f>
        <v>2.2960000023886096E-2</v>
      </c>
      <c r="M335" s="1">
        <f>+G335</f>
        <v>2.2960000023886096E-2</v>
      </c>
      <c r="O335" s="1">
        <f ca="1">+C$11+C$12*$F335</f>
        <v>2.746271215774989E-2</v>
      </c>
      <c r="Q335" s="34">
        <f>+C335-15018.5</f>
        <v>41700.909800000023</v>
      </c>
    </row>
    <row r="336" spans="1:17" x14ac:dyDescent="0.2">
      <c r="A336" s="62" t="s">
        <v>68</v>
      </c>
      <c r="B336" s="63" t="s">
        <v>47</v>
      </c>
      <c r="C336" s="64">
        <v>56721.311400000006</v>
      </c>
      <c r="D336" s="64">
        <v>1.6000000000000001E-3</v>
      </c>
      <c r="E336" s="1">
        <f>+(C336-C$7)/C$8</f>
        <v>4733.5632873425429</v>
      </c>
      <c r="F336" s="1">
        <f>ROUND(2*E336,0)/2</f>
        <v>4733.5</v>
      </c>
      <c r="G336" s="1">
        <f>+C336-(C$7+F336*C$8)</f>
        <v>3.4182000003056601E-2</v>
      </c>
      <c r="M336" s="1">
        <f>+G336</f>
        <v>3.4182000003056601E-2</v>
      </c>
      <c r="O336" s="1">
        <f ca="1">+C$11+C$12*$F336</f>
        <v>2.7482497240986215E-2</v>
      </c>
      <c r="Q336" s="34">
        <f>+C336-15018.5</f>
        <v>41702.811400000006</v>
      </c>
    </row>
    <row r="337" spans="1:17" x14ac:dyDescent="0.2">
      <c r="A337" s="62" t="s">
        <v>68</v>
      </c>
      <c r="B337" s="63" t="s">
        <v>47</v>
      </c>
      <c r="C337" s="64">
        <v>56723.462999999989</v>
      </c>
      <c r="D337" s="64">
        <v>1.6000000000000001E-3</v>
      </c>
      <c r="E337" s="1">
        <f>+(C337-C$7)/C$8</f>
        <v>4737.5469350574131</v>
      </c>
      <c r="F337" s="1">
        <f>ROUND(2*E337,0)/2</f>
        <v>4737.5</v>
      </c>
      <c r="G337" s="1">
        <f>+C337-(C$7+F337*C$8)</f>
        <v>2.5349999988975469E-2</v>
      </c>
      <c r="M337" s="1">
        <f>+G337</f>
        <v>2.5349999988975469E-2</v>
      </c>
      <c r="O337" s="1">
        <f ca="1">+C$11+C$12*$F337</f>
        <v>2.7505108764684875E-2</v>
      </c>
      <c r="Q337" s="34">
        <f>+C337-15018.5</f>
        <v>41704.962999999989</v>
      </c>
    </row>
    <row r="338" spans="1:17" x14ac:dyDescent="0.2">
      <c r="A338" s="62" t="s">
        <v>68</v>
      </c>
      <c r="B338" s="63" t="s">
        <v>44</v>
      </c>
      <c r="C338" s="64">
        <v>56725.349100000225</v>
      </c>
      <c r="D338" s="64">
        <v>2.3E-3</v>
      </c>
      <c r="E338" s="1">
        <f>+(C338-C$7)/C$8</f>
        <v>4741.0390144197554</v>
      </c>
      <c r="F338" s="1">
        <f>ROUND(2*E338,0)/2</f>
        <v>4741</v>
      </c>
      <c r="G338" s="1">
        <f>+C338-(C$7+F338*C$8)</f>
        <v>2.1072000228741672E-2</v>
      </c>
      <c r="M338" s="1">
        <f>+G338</f>
        <v>2.1072000228741672E-2</v>
      </c>
      <c r="O338" s="1">
        <f ca="1">+C$11+C$12*$F338</f>
        <v>2.75248938479212E-2</v>
      </c>
      <c r="Q338" s="34">
        <f>+C338-15018.5</f>
        <v>41706.849100000225</v>
      </c>
    </row>
    <row r="339" spans="1:17" x14ac:dyDescent="0.2">
      <c r="A339" s="62" t="s">
        <v>68</v>
      </c>
      <c r="B339" s="63" t="s">
        <v>47</v>
      </c>
      <c r="C339" s="64">
        <v>56737.491299999878</v>
      </c>
      <c r="D339" s="64">
        <v>4.5999999999999999E-3</v>
      </c>
      <c r="E339" s="1">
        <f>+(C339-C$7)/C$8</f>
        <v>4763.5200737627993</v>
      </c>
      <c r="F339" s="1">
        <f>ROUND(2*E339,0)/2</f>
        <v>4763.5</v>
      </c>
      <c r="G339" s="1">
        <f>+C339-(C$7+F339*C$8)</f>
        <v>1.0841999879630748E-2</v>
      </c>
      <c r="M339" s="1">
        <f>+G339</f>
        <v>1.0841999879630748E-2</v>
      </c>
      <c r="O339" s="1">
        <f ca="1">+C$11+C$12*$F339</f>
        <v>2.7652083668726148E-2</v>
      </c>
      <c r="Q339" s="34">
        <f>+C339-15018.5</f>
        <v>41718.991299999878</v>
      </c>
    </row>
    <row r="340" spans="1:17" x14ac:dyDescent="0.2">
      <c r="A340" s="62" t="s">
        <v>68</v>
      </c>
      <c r="B340" s="63" t="s">
        <v>44</v>
      </c>
      <c r="C340" s="64">
        <v>56738.31669999985</v>
      </c>
      <c r="D340" s="64">
        <v>3.5999999999999999E-3</v>
      </c>
      <c r="E340" s="1">
        <f>+(C340-C$7)/C$8</f>
        <v>4765.0482866386919</v>
      </c>
      <c r="F340" s="1">
        <f>ROUND(2*E340,0)/2</f>
        <v>4765</v>
      </c>
      <c r="G340" s="1">
        <f>+C340-(C$7+F340*C$8)</f>
        <v>2.6079999850480817E-2</v>
      </c>
      <c r="M340" s="1">
        <f>+G340</f>
        <v>2.6079999850480817E-2</v>
      </c>
      <c r="O340" s="1">
        <f ca="1">+C$11+C$12*$F340</f>
        <v>2.7660562990113144E-2</v>
      </c>
      <c r="Q340" s="34">
        <f>+C340-15018.5</f>
        <v>41719.81669999985</v>
      </c>
    </row>
    <row r="341" spans="1:17" x14ac:dyDescent="0.2">
      <c r="A341" s="62" t="s">
        <v>68</v>
      </c>
      <c r="B341" s="63" t="s">
        <v>44</v>
      </c>
      <c r="C341" s="64">
        <v>56739.396800000221</v>
      </c>
      <c r="D341" s="64">
        <v>1.5E-3</v>
      </c>
      <c r="E341" s="1">
        <f>+(C341-C$7)/C$8</f>
        <v>4767.0480718675171</v>
      </c>
      <c r="F341" s="1">
        <f>ROUND(2*E341,0)/2</f>
        <v>4767</v>
      </c>
      <c r="G341" s="1">
        <f>+C341-(C$7+F341*C$8)</f>
        <v>2.5964000218664296E-2</v>
      </c>
      <c r="M341" s="1">
        <f>+G341</f>
        <v>2.5964000218664296E-2</v>
      </c>
      <c r="O341" s="1">
        <f ca="1">+C$11+C$12*$F341</f>
        <v>2.7671868751962474E-2</v>
      </c>
      <c r="Q341" s="34">
        <f>+C341-15018.5</f>
        <v>41720.896800000221</v>
      </c>
    </row>
    <row r="342" spans="1:17" x14ac:dyDescent="0.2">
      <c r="A342" s="62" t="s">
        <v>68</v>
      </c>
      <c r="B342" s="63" t="s">
        <v>44</v>
      </c>
      <c r="C342" s="64">
        <v>56744.261899999809</v>
      </c>
      <c r="D342" s="64">
        <v>1.6000000000000001E-3</v>
      </c>
      <c r="E342" s="1">
        <f>+(C342-C$7)/C$8</f>
        <v>4776.0557147826157</v>
      </c>
      <c r="F342" s="1">
        <f>ROUND(2*E342,0)/2</f>
        <v>4776</v>
      </c>
      <c r="G342" s="1">
        <f>+C342-(C$7+F342*C$8)</f>
        <v>3.0091999811702408E-2</v>
      </c>
      <c r="M342" s="1">
        <f>+G342</f>
        <v>3.0091999811702408E-2</v>
      </c>
      <c r="O342" s="1">
        <f ca="1">+C$11+C$12*$F342</f>
        <v>2.7722744680284451E-2</v>
      </c>
      <c r="Q342" s="34">
        <f>+C342-15018.5</f>
        <v>41725.761899999809</v>
      </c>
    </row>
    <row r="343" spans="1:17" x14ac:dyDescent="0.2">
      <c r="A343" s="62" t="s">
        <v>68</v>
      </c>
      <c r="B343" s="63" t="s">
        <v>44</v>
      </c>
      <c r="C343" s="64">
        <v>56745.335800000001</v>
      </c>
      <c r="D343" s="64">
        <v>2.2000000000000001E-3</v>
      </c>
      <c r="E343" s="1">
        <f>+(C343-C$7)/C$8</f>
        <v>4778.0440208254668</v>
      </c>
      <c r="F343" s="1">
        <f>ROUND(2*E343,0)/2</f>
        <v>4778</v>
      </c>
      <c r="G343" s="1">
        <f>+C343-(C$7+F343*C$8)</f>
        <v>2.377600000181701E-2</v>
      </c>
      <c r="M343" s="1">
        <f>+G343</f>
        <v>2.377600000181701E-2</v>
      </c>
      <c r="O343" s="1">
        <f ca="1">+C$11+C$12*$F343</f>
        <v>2.7734050442133781E-2</v>
      </c>
      <c r="Q343" s="34">
        <f>+C343-15018.5</f>
        <v>41726.835800000001</v>
      </c>
    </row>
    <row r="344" spans="1:17" x14ac:dyDescent="0.2">
      <c r="A344" s="62" t="s">
        <v>68</v>
      </c>
      <c r="B344" s="63" t="s">
        <v>44</v>
      </c>
      <c r="C344" s="64">
        <v>56773.422400000039</v>
      </c>
      <c r="D344" s="64">
        <v>1.6000000000000001E-3</v>
      </c>
      <c r="E344" s="1">
        <f>+(C344-C$7)/C$8</f>
        <v>4830.0458426833893</v>
      </c>
      <c r="F344" s="1">
        <f>ROUND(2*E344,0)/2</f>
        <v>4830</v>
      </c>
      <c r="G344" s="1">
        <f>+C344-(C$7+F344*C$8)</f>
        <v>2.4760000036621932E-2</v>
      </c>
      <c r="M344" s="1">
        <f>+G344</f>
        <v>2.4760000036621932E-2</v>
      </c>
      <c r="O344" s="1">
        <f ca="1">+C$11+C$12*$F344</f>
        <v>2.8028000250216328E-2</v>
      </c>
      <c r="Q344" s="34">
        <f>+C344-15018.5</f>
        <v>41754.922400000039</v>
      </c>
    </row>
    <row r="345" spans="1:17" x14ac:dyDescent="0.2">
      <c r="A345" s="62" t="s">
        <v>68</v>
      </c>
      <c r="B345" s="63" t="s">
        <v>47</v>
      </c>
      <c r="C345" s="64">
        <v>56775.322600000072</v>
      </c>
      <c r="D345" s="64">
        <v>4.5999999999999999E-3</v>
      </c>
      <c r="E345" s="1">
        <f>+(C345-C$7)/C$8</f>
        <v>4833.5640279352883</v>
      </c>
      <c r="F345" s="1">
        <f>ROUND(2*E345,0)/2</f>
        <v>4833.5</v>
      </c>
      <c r="G345" s="1">
        <f>+C345-(C$7+F345*C$8)</f>
        <v>3.4582000072987285E-2</v>
      </c>
      <c r="M345" s="1">
        <f>+G345</f>
        <v>3.4582000072987285E-2</v>
      </c>
      <c r="O345" s="1">
        <f ca="1">+C$11+C$12*$F345</f>
        <v>2.8047785333452653E-2</v>
      </c>
      <c r="Q345" s="34">
        <f>+C345-15018.5</f>
        <v>41756.822600000072</v>
      </c>
    </row>
    <row r="346" spans="1:17" x14ac:dyDescent="0.2">
      <c r="A346" s="62" t="s">
        <v>68</v>
      </c>
      <c r="B346" s="63" t="s">
        <v>47</v>
      </c>
      <c r="C346" s="64">
        <v>56776.376999999862</v>
      </c>
      <c r="D346" s="64">
        <v>2.3999999999999998E-3</v>
      </c>
      <c r="E346" s="1">
        <f>+(C346-C$7)/C$8</f>
        <v>4835.5162300870616</v>
      </c>
      <c r="F346" s="1">
        <f>ROUND(2*E346,0)/2</f>
        <v>4835.5</v>
      </c>
      <c r="G346" s="1">
        <f>+C346-(C$7+F346*C$8)</f>
        <v>8.7659998607705347E-3</v>
      </c>
      <c r="M346" s="1">
        <f>+G346</f>
        <v>8.7659998607705347E-3</v>
      </c>
      <c r="O346" s="1">
        <f ca="1">+C$11+C$12*$F346</f>
        <v>2.8059091095301983E-2</v>
      </c>
      <c r="Q346" s="34">
        <f>+C346-15018.5</f>
        <v>41757.876999999862</v>
      </c>
    </row>
    <row r="347" spans="1:17" x14ac:dyDescent="0.2">
      <c r="A347" s="62" t="s">
        <v>68</v>
      </c>
      <c r="B347" s="63" t="s">
        <v>44</v>
      </c>
      <c r="C347" s="64">
        <v>56778.285099999979</v>
      </c>
      <c r="D347" s="64">
        <v>2.8999999999999998E-3</v>
      </c>
      <c r="E347" s="1">
        <f>+(C347-C$7)/C$8</f>
        <v>4839.0490420434053</v>
      </c>
      <c r="F347" s="1">
        <f>ROUND(2*E347,0)/2</f>
        <v>4839</v>
      </c>
      <c r="G347" s="1">
        <f>+C347-(C$7+F347*C$8)</f>
        <v>2.6487999981327448E-2</v>
      </c>
      <c r="M347" s="1">
        <f>+G347</f>
        <v>2.6487999981327448E-2</v>
      </c>
      <c r="O347" s="1">
        <f ca="1">+C$11+C$12*$F347</f>
        <v>2.8078876178538308E-2</v>
      </c>
      <c r="Q347" s="34">
        <f>+C347-15018.5</f>
        <v>41759.785099999979</v>
      </c>
    </row>
    <row r="348" spans="1:17" x14ac:dyDescent="0.2">
      <c r="A348" s="62" t="s">
        <v>68</v>
      </c>
      <c r="B348" s="63" t="s">
        <v>44</v>
      </c>
      <c r="C348" s="64">
        <v>56779.360400000121</v>
      </c>
      <c r="D348" s="64">
        <v>1.8E-3</v>
      </c>
      <c r="E348" s="1">
        <f>+(C348-C$7)/C$8</f>
        <v>4841.0399401603418</v>
      </c>
      <c r="F348" s="1">
        <f>ROUND(2*E348,0)/2</f>
        <v>4841</v>
      </c>
      <c r="G348" s="1">
        <f>+C348-(C$7+F348*C$8)</f>
        <v>2.157200012152316E-2</v>
      </c>
      <c r="M348" s="1">
        <f>+G348</f>
        <v>2.157200012152316E-2</v>
      </c>
      <c r="O348" s="1">
        <f ca="1">+C$11+C$12*$F348</f>
        <v>2.8090181940387638E-2</v>
      </c>
      <c r="Q348" s="34">
        <f>+C348-15018.5</f>
        <v>41760.860400000121</v>
      </c>
    </row>
    <row r="349" spans="1:17" x14ac:dyDescent="0.2">
      <c r="A349" s="62" t="s">
        <v>68</v>
      </c>
      <c r="B349" s="63" t="s">
        <v>47</v>
      </c>
      <c r="C349" s="64">
        <v>56783.420400000177</v>
      </c>
      <c r="D349" s="64">
        <v>5.4000000000000003E-3</v>
      </c>
      <c r="E349" s="1">
        <f>+(C349-C$7)/C$8</f>
        <v>4848.5569552759407</v>
      </c>
      <c r="F349" s="1">
        <f>ROUND(2*E349,0)/2</f>
        <v>4848.5</v>
      </c>
      <c r="G349" s="1">
        <f>+C349-(C$7+F349*C$8)</f>
        <v>3.0762000176764559E-2</v>
      </c>
      <c r="M349" s="1">
        <f>+G349</f>
        <v>3.0762000176764559E-2</v>
      </c>
      <c r="O349" s="1">
        <f ca="1">+C$11+C$12*$F349</f>
        <v>2.813257854732262E-2</v>
      </c>
      <c r="Q349" s="34">
        <f>+C349-15018.5</f>
        <v>41764.920400000177</v>
      </c>
    </row>
    <row r="350" spans="1:17" x14ac:dyDescent="0.2">
      <c r="A350" s="62" t="s">
        <v>68</v>
      </c>
      <c r="B350" s="63" t="s">
        <v>44</v>
      </c>
      <c r="C350" s="64">
        <v>56792.341000000015</v>
      </c>
      <c r="D350" s="64">
        <v>6.4000000000000003E-3</v>
      </c>
      <c r="E350" s="1">
        <f>+(C350-C$7)/C$8</f>
        <v>4865.0732816399968</v>
      </c>
      <c r="F350" s="1">
        <f>ROUND(2*E350,0)/2</f>
        <v>4865</v>
      </c>
      <c r="G350" s="1">
        <f>+C350-(C$7+F350*C$8)</f>
        <v>3.9580000011483207E-2</v>
      </c>
      <c r="M350" s="1">
        <f>+G350</f>
        <v>3.9580000011483207E-2</v>
      </c>
      <c r="O350" s="1">
        <f ca="1">+C$11+C$12*$F350</f>
        <v>2.8225851082579582E-2</v>
      </c>
      <c r="Q350" s="34">
        <f>+C350-15018.5</f>
        <v>41773.841000000015</v>
      </c>
    </row>
    <row r="351" spans="1:17" x14ac:dyDescent="0.2">
      <c r="A351" s="62" t="s">
        <v>68</v>
      </c>
      <c r="B351" s="63" t="s">
        <v>44</v>
      </c>
      <c r="C351" s="64">
        <v>56799.349299999885</v>
      </c>
      <c r="D351" s="64">
        <v>2E-3</v>
      </c>
      <c r="E351" s="1">
        <f>+(C351-C$7)/C$8</f>
        <v>4878.0490198254529</v>
      </c>
      <c r="F351" s="1">
        <f>ROUND(2*E351,0)/2</f>
        <v>4878</v>
      </c>
      <c r="G351" s="1">
        <f>+C351-(C$7+F351*C$8)</f>
        <v>2.647599988267757E-2</v>
      </c>
      <c r="M351" s="1">
        <f>+G351</f>
        <v>2.647599988267757E-2</v>
      </c>
      <c r="O351" s="1">
        <f ca="1">+C$11+C$12*$F351</f>
        <v>2.8299338534600219E-2</v>
      </c>
      <c r="Q351" s="34">
        <f>+C351-15018.5</f>
        <v>41780.849299999885</v>
      </c>
    </row>
    <row r="352" spans="1:17" x14ac:dyDescent="0.2">
      <c r="A352" s="62" t="s">
        <v>68</v>
      </c>
      <c r="B352" s="63" t="s">
        <v>47</v>
      </c>
      <c r="C352" s="64">
        <v>56802.309599999804</v>
      </c>
      <c r="D352" s="64">
        <v>5.7000000000000002E-3</v>
      </c>
      <c r="E352" s="1">
        <f>+(C352-C$7)/C$8</f>
        <v>4883.5299606741701</v>
      </c>
      <c r="F352" s="1">
        <f>ROUND(2*E352,0)/2</f>
        <v>4883.5</v>
      </c>
      <c r="G352" s="1">
        <f>+C352-(C$7+F352*C$8)</f>
        <v>1.6181999802938662E-2</v>
      </c>
      <c r="M352" s="1">
        <f>+G352</f>
        <v>1.6181999802938662E-2</v>
      </c>
      <c r="O352" s="1">
        <f ca="1">+C$11+C$12*$F352</f>
        <v>2.8330429379685874E-2</v>
      </c>
      <c r="Q352" s="34">
        <f>+C352-15018.5</f>
        <v>41783.809599999804</v>
      </c>
    </row>
    <row r="353" spans="1:17" x14ac:dyDescent="0.2">
      <c r="A353" s="62" t="s">
        <v>68</v>
      </c>
      <c r="B353" s="63" t="s">
        <v>44</v>
      </c>
      <c r="C353" s="64">
        <v>56812.312700000126</v>
      </c>
      <c r="D353" s="64">
        <v>2.3999999999999998E-3</v>
      </c>
      <c r="E353" s="1">
        <f>+(C353-C$7)/C$8</f>
        <v>4902.0505158229953</v>
      </c>
      <c r="F353" s="1">
        <f>ROUND(2*E353,0)/2</f>
        <v>4902</v>
      </c>
      <c r="G353" s="1">
        <f>+C353-(C$7+F353*C$8)</f>
        <v>2.728400012711063E-2</v>
      </c>
      <c r="M353" s="1">
        <f>+G353</f>
        <v>2.728400012711063E-2</v>
      </c>
      <c r="O353" s="1">
        <f ca="1">+C$11+C$12*$F353</f>
        <v>2.8435007676792166E-2</v>
      </c>
      <c r="Q353" s="34">
        <f>+C353-15018.5</f>
        <v>41793.812700000126</v>
      </c>
    </row>
    <row r="354" spans="1:17" x14ac:dyDescent="0.2">
      <c r="A354" s="23" t="s">
        <v>46</v>
      </c>
      <c r="B354" s="24" t="s">
        <v>47</v>
      </c>
      <c r="C354" s="23">
        <v>57062.117100000003</v>
      </c>
      <c r="D354" s="23" t="s">
        <v>48</v>
      </c>
      <c r="E354" s="1">
        <f>+(C354-C$7)/C$8</f>
        <v>5364.5587549156899</v>
      </c>
      <c r="F354" s="1">
        <f>ROUND(2*E354,0)/2</f>
        <v>5364.5</v>
      </c>
      <c r="G354" s="1">
        <f>+C354-(C$7+F354*C$8)</f>
        <v>3.1734000003780238E-2</v>
      </c>
      <c r="K354" s="1">
        <f>+G354</f>
        <v>3.1734000003780238E-2</v>
      </c>
      <c r="O354" s="1">
        <f ca="1">+C$11+C$12*$F354</f>
        <v>3.1049465104449444E-2</v>
      </c>
      <c r="Q354" s="34">
        <f>+C354-15018.5</f>
        <v>42043.617100000003</v>
      </c>
    </row>
    <row r="355" spans="1:17" x14ac:dyDescent="0.2">
      <c r="A355" s="25" t="s">
        <v>49</v>
      </c>
      <c r="B355" s="26" t="s">
        <v>44</v>
      </c>
      <c r="C355" s="25">
        <v>57422.100299999998</v>
      </c>
      <c r="D355" s="25" t="s">
        <v>50</v>
      </c>
      <c r="E355" s="1">
        <f>+(C355-C$7)/C$8</f>
        <v>6031.0610100202157</v>
      </c>
      <c r="F355" s="1">
        <f>ROUND(2*E355,0)/2</f>
        <v>6031</v>
      </c>
      <c r="G355" s="1">
        <f>+C355-(C$7+F355*C$8)</f>
        <v>3.2952000001387205E-2</v>
      </c>
      <c r="K355" s="1">
        <f>+G355</f>
        <v>3.2952000001387205E-2</v>
      </c>
      <c r="O355" s="1">
        <f ca="1">+C$11+C$12*$F355</f>
        <v>3.4817110240738254E-2</v>
      </c>
      <c r="Q355" s="34">
        <f>+C355-15018.5</f>
        <v>42403.600299999998</v>
      </c>
    </row>
    <row r="356" spans="1:17" x14ac:dyDescent="0.2">
      <c r="A356" s="25" t="s">
        <v>49</v>
      </c>
      <c r="B356" s="26" t="s">
        <v>47</v>
      </c>
      <c r="C356" s="25">
        <v>57743.201000000001</v>
      </c>
      <c r="D356" s="25" t="s">
        <v>50</v>
      </c>
      <c r="E356" s="1">
        <f>+(C356-C$7)/C$8</f>
        <v>6625.5730335414419</v>
      </c>
      <c r="F356" s="1">
        <f>ROUND(2*E356,0)/2</f>
        <v>6625.5</v>
      </c>
      <c r="G356" s="1">
        <f>+C356-(C$7+F356*C$8)</f>
        <v>3.9446000002499204E-2</v>
      </c>
      <c r="K356" s="1">
        <f>+G356</f>
        <v>3.9446000002499204E-2</v>
      </c>
      <c r="O356" s="1">
        <f ca="1">+C$11+C$12*$F356</f>
        <v>3.8177747950451237E-2</v>
      </c>
      <c r="Q356" s="34">
        <f>+C356-15018.5</f>
        <v>42724.701000000001</v>
      </c>
    </row>
    <row r="357" spans="1:17" x14ac:dyDescent="0.2">
      <c r="A357" s="27" t="s">
        <v>51</v>
      </c>
      <c r="B357" s="28" t="s">
        <v>47</v>
      </c>
      <c r="C357" s="29">
        <v>57776.15</v>
      </c>
      <c r="D357" s="30" t="s">
        <v>48</v>
      </c>
      <c r="E357" s="1">
        <f>+(C357-C$7)/C$8</f>
        <v>6686.5774993149553</v>
      </c>
      <c r="F357" s="1">
        <f>ROUND(2*E357,0)/2</f>
        <v>6686.5</v>
      </c>
      <c r="G357" s="1">
        <f>+C357-(C$7+F357*C$8)</f>
        <v>4.1858000004140195E-2</v>
      </c>
      <c r="K357" s="1">
        <f>+G357</f>
        <v>4.1858000004140195E-2</v>
      </c>
      <c r="O357" s="1">
        <f ca="1">+C$11+C$12*$F357</f>
        <v>3.8522573686855764E-2</v>
      </c>
      <c r="Q357" s="34">
        <f>+C357-15018.5</f>
        <v>42757.65</v>
      </c>
    </row>
    <row r="358" spans="1:17" x14ac:dyDescent="0.2">
      <c r="A358" s="27" t="s">
        <v>51</v>
      </c>
      <c r="B358" s="28" t="s">
        <v>47</v>
      </c>
      <c r="C358" s="29">
        <v>57816.095999999998</v>
      </c>
      <c r="D358" s="30" t="s">
        <v>50</v>
      </c>
      <c r="E358" s="1">
        <f>+(C358-C$7)/C$8</f>
        <v>6760.536781532579</v>
      </c>
      <c r="F358" s="1">
        <f>ROUND(2*E358,0)/2</f>
        <v>6760.5</v>
      </c>
      <c r="G358" s="1">
        <f>+C358-(C$7+F358*C$8)</f>
        <v>1.9865999995090533E-2</v>
      </c>
      <c r="K358" s="1">
        <f>+G358</f>
        <v>1.9865999995090533E-2</v>
      </c>
      <c r="O358" s="1">
        <f ca="1">+C$11+C$12*$F358</f>
        <v>3.8940886875280925E-2</v>
      </c>
      <c r="Q358" s="34">
        <f>+C358-15018.5</f>
        <v>42797.595999999998</v>
      </c>
    </row>
    <row r="359" spans="1:17" x14ac:dyDescent="0.2">
      <c r="A359" s="20" t="s">
        <v>45</v>
      </c>
      <c r="B359" s="21" t="s">
        <v>44</v>
      </c>
      <c r="C359" s="22">
        <v>57857.432999999997</v>
      </c>
      <c r="D359" s="22">
        <v>8.0000000000000002E-3</v>
      </c>
      <c r="E359" s="1">
        <f>+(C359-C$7)/C$8</f>
        <v>6837.0714745939658</v>
      </c>
      <c r="F359" s="1">
        <f>ROUND(2*E359,0)/2</f>
        <v>6837</v>
      </c>
      <c r="G359" s="1">
        <f>+C359-(C$7+F359*C$8)</f>
        <v>3.8603999993938487E-2</v>
      </c>
      <c r="I359" s="1">
        <f>+G359</f>
        <v>3.8603999993938487E-2</v>
      </c>
      <c r="O359" s="1">
        <f ca="1">+C$11+C$12*$F359</f>
        <v>3.9373332266017753E-2</v>
      </c>
      <c r="Q359" s="34">
        <f>+C359-15018.5</f>
        <v>42838.932999999997</v>
      </c>
    </row>
    <row r="360" spans="1:17" x14ac:dyDescent="0.2">
      <c r="A360" s="25" t="s">
        <v>52</v>
      </c>
      <c r="B360" s="26" t="s">
        <v>47</v>
      </c>
      <c r="C360" s="25">
        <v>58146.1222000001</v>
      </c>
      <c r="D360" s="25" t="s">
        <v>17</v>
      </c>
      <c r="E360" s="1">
        <f>+(C360-C$7)/C$8</f>
        <v>7371.5742036779684</v>
      </c>
      <c r="F360" s="1">
        <f>ROUND(2*E360,0)/2</f>
        <v>7371.5</v>
      </c>
      <c r="G360" s="1">
        <f>+C360-(C$7+F360*C$8)</f>
        <v>4.007800010003848E-2</v>
      </c>
      <c r="K360" s="1">
        <f>+G360</f>
        <v>4.007800010003848E-2</v>
      </c>
      <c r="O360" s="1">
        <f ca="1">+C$11+C$12*$F360</f>
        <v>4.2394797120250863E-2</v>
      </c>
      <c r="Q360" s="34">
        <f>+C360-15018.5</f>
        <v>43127.6222000001</v>
      </c>
    </row>
    <row r="361" spans="1:17" x14ac:dyDescent="0.2">
      <c r="A361" s="25" t="s">
        <v>52</v>
      </c>
      <c r="B361" s="26" t="s">
        <v>47</v>
      </c>
      <c r="C361" s="25">
        <v>58146.123999999836</v>
      </c>
      <c r="D361" s="25" t="s">
        <v>17</v>
      </c>
      <c r="E361" s="1">
        <f>+(C361-C$7)/C$8</f>
        <v>7371.5775363442799</v>
      </c>
      <c r="F361" s="1">
        <f>ROUND(2*E361,0)/2</f>
        <v>7371.5</v>
      </c>
      <c r="G361" s="1">
        <f>+C361-(C$7+F361*C$8)</f>
        <v>4.1877999836287927E-2</v>
      </c>
      <c r="K361" s="1">
        <f>+G361</f>
        <v>4.1877999836287927E-2</v>
      </c>
      <c r="O361" s="1">
        <f ca="1">+C$11+C$12*$F361</f>
        <v>4.2394797120250863E-2</v>
      </c>
      <c r="Q361" s="34">
        <f>+C361-15018.5</f>
        <v>43127.623999999836</v>
      </c>
    </row>
    <row r="362" spans="1:17" x14ac:dyDescent="0.2">
      <c r="A362" s="25" t="s">
        <v>52</v>
      </c>
      <c r="B362" s="26" t="s">
        <v>47</v>
      </c>
      <c r="C362" s="25">
        <v>58146.126000000164</v>
      </c>
      <c r="D362" s="25" t="s">
        <v>17</v>
      </c>
      <c r="E362" s="1">
        <f>+(C362-C$7)/C$8</f>
        <v>7371.5812393079977</v>
      </c>
      <c r="F362" s="1">
        <f>ROUND(2*E362,0)/2</f>
        <v>7371.5</v>
      </c>
      <c r="G362" s="1">
        <f>+C362-(C$7+F362*C$8)</f>
        <v>4.3878000164113473E-2</v>
      </c>
      <c r="K362" s="1">
        <f>+G362</f>
        <v>4.3878000164113473E-2</v>
      </c>
      <c r="O362" s="1">
        <f ca="1">+C$11+C$12*$F362</f>
        <v>4.2394797120250863E-2</v>
      </c>
      <c r="Q362" s="34">
        <f>+C362-15018.5</f>
        <v>43127.626000000164</v>
      </c>
    </row>
    <row r="363" spans="1:17" x14ac:dyDescent="0.2">
      <c r="A363" s="25" t="s">
        <v>52</v>
      </c>
      <c r="B363" s="26" t="s">
        <v>47</v>
      </c>
      <c r="C363" s="25">
        <v>58192.035199999809</v>
      </c>
      <c r="D363" s="25" t="s">
        <v>17</v>
      </c>
      <c r="E363" s="1">
        <f>+(C363-C$7)/C$8</f>
        <v>7456.5812763369722</v>
      </c>
      <c r="F363" s="1">
        <f>ROUND(2*E363,0)/2</f>
        <v>7456.5</v>
      </c>
      <c r="G363" s="1">
        <f>+C363-(C$7+F363*C$8)</f>
        <v>4.3897999807086308E-2</v>
      </c>
      <c r="K363" s="1">
        <f>+G363</f>
        <v>4.3897999807086308E-2</v>
      </c>
      <c r="O363" s="1">
        <f ca="1">+C$11+C$12*$F363</f>
        <v>4.2875291998847341E-2</v>
      </c>
      <c r="Q363" s="34">
        <f>+C363-15018.5</f>
        <v>43173.535199999809</v>
      </c>
    </row>
    <row r="364" spans="1:17" x14ac:dyDescent="0.2">
      <c r="A364" s="25" t="s">
        <v>52</v>
      </c>
      <c r="B364" s="26" t="s">
        <v>47</v>
      </c>
      <c r="C364" s="25">
        <v>58192.037000000011</v>
      </c>
      <c r="D364" s="25" t="s">
        <v>17</v>
      </c>
      <c r="E364" s="1">
        <f>+(C364-C$7)/C$8</f>
        <v>7456.5846090041459</v>
      </c>
      <c r="F364" s="1">
        <f>ROUND(2*E364,0)/2</f>
        <v>7456.5</v>
      </c>
      <c r="G364" s="1">
        <f>+C364-(C$7+F364*C$8)</f>
        <v>4.5698000008997042E-2</v>
      </c>
      <c r="K364" s="1">
        <f>+G364</f>
        <v>4.5698000008997042E-2</v>
      </c>
      <c r="O364" s="1">
        <f ca="1">+C$11+C$12*$F364</f>
        <v>4.2875291998847341E-2</v>
      </c>
      <c r="Q364" s="34">
        <f>+C364-15018.5</f>
        <v>43173.537000000011</v>
      </c>
    </row>
    <row r="365" spans="1:17" x14ac:dyDescent="0.2">
      <c r="A365" s="25" t="s">
        <v>52</v>
      </c>
      <c r="B365" s="26" t="s">
        <v>47</v>
      </c>
      <c r="C365" s="25">
        <v>58192.038300000131</v>
      </c>
      <c r="D365" s="25" t="s">
        <v>17</v>
      </c>
      <c r="E365" s="1">
        <f>+(C365-C$7)/C$8</f>
        <v>7456.5870159303904</v>
      </c>
      <c r="F365" s="1">
        <f>ROUND(2*E365,0)/2</f>
        <v>7456.5</v>
      </c>
      <c r="G365" s="1">
        <f>+C365-(C$7+F365*C$8)</f>
        <v>4.6998000128951389E-2</v>
      </c>
      <c r="K365" s="1">
        <f>+G365</f>
        <v>4.6998000128951389E-2</v>
      </c>
      <c r="O365" s="1">
        <f ca="1">+C$11+C$12*$F365</f>
        <v>4.2875291998847341E-2</v>
      </c>
      <c r="Q365" s="34">
        <f>+C365-15018.5</f>
        <v>43173.538300000131</v>
      </c>
    </row>
    <row r="366" spans="1:17" x14ac:dyDescent="0.2">
      <c r="A366" s="31" t="s">
        <v>53</v>
      </c>
      <c r="B366" s="32" t="s">
        <v>47</v>
      </c>
      <c r="C366" s="33">
        <v>58841.2497</v>
      </c>
      <c r="D366" s="33" t="s">
        <v>50</v>
      </c>
      <c r="E366" s="1">
        <f>+(C366-C$7)/C$8</f>
        <v>8658.5899486769322</v>
      </c>
      <c r="F366" s="1">
        <f>ROUND(2*E366,0)/2</f>
        <v>8658.5</v>
      </c>
      <c r="G366" s="1">
        <f>+C366-(C$7+F366*C$8)</f>
        <v>4.8582000003079884E-2</v>
      </c>
      <c r="K366" s="1">
        <f>+G366</f>
        <v>4.8582000003079884E-2</v>
      </c>
      <c r="O366" s="1">
        <f ca="1">+C$11+C$12*$F366</f>
        <v>4.9670054870293932E-2</v>
      </c>
      <c r="Q366" s="34">
        <f>+C366-15018.5</f>
        <v>43822.7497</v>
      </c>
    </row>
    <row r="367" spans="1:17" x14ac:dyDescent="0.2">
      <c r="A367" s="31" t="s">
        <v>53</v>
      </c>
      <c r="B367" s="32" t="s">
        <v>47</v>
      </c>
      <c r="C367" s="33">
        <v>58841.249799999998</v>
      </c>
      <c r="D367" s="33" t="s">
        <v>54</v>
      </c>
      <c r="E367" s="1">
        <f>+(C367-C$7)/C$8</f>
        <v>8658.5901338250824</v>
      </c>
      <c r="F367" s="1">
        <f>ROUND(2*E367,0)/2</f>
        <v>8658.5</v>
      </c>
      <c r="G367" s="1">
        <f>+C367-(C$7+F367*C$8)</f>
        <v>4.8682000000553671E-2</v>
      </c>
      <c r="K367" s="1">
        <f>+G367</f>
        <v>4.8682000000553671E-2</v>
      </c>
      <c r="O367" s="1">
        <f ca="1">+C$11+C$12*$F367</f>
        <v>4.9670054870293932E-2</v>
      </c>
      <c r="Q367" s="34">
        <f>+C367-15018.5</f>
        <v>43822.749799999998</v>
      </c>
    </row>
    <row r="368" spans="1:17" x14ac:dyDescent="0.2">
      <c r="A368" s="31" t="s">
        <v>53</v>
      </c>
      <c r="B368" s="32" t="s">
        <v>47</v>
      </c>
      <c r="C368" s="33">
        <v>58841.251199999999</v>
      </c>
      <c r="D368" s="33" t="s">
        <v>48</v>
      </c>
      <c r="E368" s="1">
        <f>+(C368-C$7)/C$8</f>
        <v>8658.5927258992633</v>
      </c>
      <c r="F368" s="1">
        <f>ROUND(2*E368,0)/2</f>
        <v>8658.5</v>
      </c>
      <c r="G368" s="1">
        <f>+C368-(C$7+F368*C$8)</f>
        <v>5.0082000001566485E-2</v>
      </c>
      <c r="K368" s="1">
        <f>+G368</f>
        <v>5.0082000001566485E-2</v>
      </c>
      <c r="O368" s="1">
        <f ca="1">+C$11+C$12*$F368</f>
        <v>4.9670054870293932E-2</v>
      </c>
      <c r="Q368" s="34">
        <f>+C368-15018.5</f>
        <v>43822.751199999999</v>
      </c>
    </row>
    <row r="369" spans="1:24" x14ac:dyDescent="0.2">
      <c r="A369" s="35" t="s">
        <v>55</v>
      </c>
      <c r="B369" s="36" t="s">
        <v>44</v>
      </c>
      <c r="C369" s="47">
        <v>59224.195100000128</v>
      </c>
      <c r="D369" s="48" t="s">
        <v>57</v>
      </c>
      <c r="E369" s="1">
        <f>+(C369-C$7)/C$8</f>
        <v>9367.6062935563405</v>
      </c>
      <c r="F369" s="1">
        <f>ROUND(2*E369,0)/2</f>
        <v>9367.5</v>
      </c>
      <c r="G369" s="1">
        <f>+C369-(C$7+F369*C$8)</f>
        <v>5.7410000124946237E-2</v>
      </c>
      <c r="K369" s="1">
        <f>+G369</f>
        <v>5.7410000124946237E-2</v>
      </c>
      <c r="O369" s="1">
        <f ca="1">+C$11+C$12*$F369</f>
        <v>5.3677947445880982E-2</v>
      </c>
      <c r="Q369" s="34">
        <f>+C369-15018.5</f>
        <v>44205.695100000128</v>
      </c>
    </row>
    <row r="370" spans="1:24" x14ac:dyDescent="0.2">
      <c r="A370" s="35" t="s">
        <v>55</v>
      </c>
      <c r="B370" s="36" t="s">
        <v>44</v>
      </c>
      <c r="C370" s="47">
        <v>59224.196399999782</v>
      </c>
      <c r="D370" s="48" t="s">
        <v>50</v>
      </c>
      <c r="E370" s="1">
        <f>+(C370-C$7)/C$8</f>
        <v>9367.6087004817236</v>
      </c>
      <c r="F370" s="1">
        <f>ROUND(2*E370,0)/2</f>
        <v>9367.5</v>
      </c>
      <c r="G370" s="1">
        <f>+C370-(C$7+F370*C$8)</f>
        <v>5.8709999779239297E-2</v>
      </c>
      <c r="K370" s="1">
        <f>+G370</f>
        <v>5.8709999779239297E-2</v>
      </c>
      <c r="O370" s="1">
        <f ca="1">+C$11+C$12*$F370</f>
        <v>5.3677947445880982E-2</v>
      </c>
      <c r="Q370" s="34">
        <f>+C370-15018.5</f>
        <v>44205.696399999782</v>
      </c>
    </row>
    <row r="371" spans="1:24" x14ac:dyDescent="0.2">
      <c r="A371" s="35" t="s">
        <v>55</v>
      </c>
      <c r="B371" s="36" t="s">
        <v>44</v>
      </c>
      <c r="C371" s="47">
        <v>59224.197300000116</v>
      </c>
      <c r="D371" s="48" t="s">
        <v>48</v>
      </c>
      <c r="E371" s="1">
        <f>+(C371-C$7)/C$8</f>
        <v>9367.6103668157411</v>
      </c>
      <c r="F371" s="1">
        <f>ROUND(2*E371,0)/2</f>
        <v>9367.5</v>
      </c>
      <c r="G371" s="1">
        <f>+C371-(C$7+F371*C$8)</f>
        <v>5.9610000113025308E-2</v>
      </c>
      <c r="K371" s="1">
        <f>+G371</f>
        <v>5.9610000113025308E-2</v>
      </c>
      <c r="O371" s="1">
        <f ca="1">+C$11+C$12*$F371</f>
        <v>5.3677947445880982E-2</v>
      </c>
      <c r="Q371" s="34">
        <f>+C371-15018.5</f>
        <v>44205.697300000116</v>
      </c>
    </row>
    <row r="372" spans="1:24" x14ac:dyDescent="0.2">
      <c r="A372" s="39" t="s">
        <v>60</v>
      </c>
      <c r="B372" s="39" t="s">
        <v>44</v>
      </c>
      <c r="C372" s="50">
        <v>59256.873231869191</v>
      </c>
      <c r="D372" s="51">
        <v>6.4800000000000003E-4</v>
      </c>
      <c r="E372" s="1">
        <f>+(C372-C$7)/C$8</f>
        <v>9428.1092519814392</v>
      </c>
      <c r="F372" s="1">
        <f>ROUND(2*E372,0)/2</f>
        <v>9428</v>
      </c>
      <c r="G372" s="1">
        <f>+C372-(C$7+F372*C$8)</f>
        <v>5.9007869189372286E-2</v>
      </c>
      <c r="L372" s="1">
        <v>4.9401869189750869E-2</v>
      </c>
      <c r="O372" s="1">
        <f ca="1">+C$11+C$12*$F372</f>
        <v>5.4019946741823179E-2</v>
      </c>
      <c r="Q372" s="34">
        <f>+C372-15018.5</f>
        <v>44238.373231869191</v>
      </c>
      <c r="X372" s="1" t="s">
        <v>62</v>
      </c>
    </row>
    <row r="373" spans="1:24" x14ac:dyDescent="0.2">
      <c r="A373" s="39" t="s">
        <v>60</v>
      </c>
      <c r="B373" s="39" t="s">
        <v>47</v>
      </c>
      <c r="C373" s="50">
        <v>59257.144371863455</v>
      </c>
      <c r="D373" s="51">
        <v>6.9300000000000004E-4</v>
      </c>
      <c r="E373" s="1">
        <f>+(C373-C$7)/C$8</f>
        <v>9428.6112626797876</v>
      </c>
      <c r="F373" s="1">
        <f>ROUND(2*E373,0)/2</f>
        <v>9428.5</v>
      </c>
      <c r="G373" s="1">
        <f>+C373-(C$7+F373*C$8)</f>
        <v>6.0093863452493679E-2</v>
      </c>
      <c r="L373" s="1">
        <v>5.0486863452533726E-2</v>
      </c>
      <c r="O373" s="1">
        <f ca="1">+C$11+C$12*$F373</f>
        <v>5.4022773182285509E-2</v>
      </c>
      <c r="Q373" s="34">
        <f>+C373-15018.5</f>
        <v>44238.644371863455</v>
      </c>
      <c r="X373" s="1" t="s">
        <v>62</v>
      </c>
    </row>
    <row r="374" spans="1:24" x14ac:dyDescent="0.2">
      <c r="A374" s="39" t="s">
        <v>60</v>
      </c>
      <c r="B374" s="39" t="s">
        <v>44</v>
      </c>
      <c r="C374" s="50">
        <v>59264.43531181803</v>
      </c>
      <c r="D374" s="51">
        <v>2.5799999999999998E-4</v>
      </c>
      <c r="E374" s="1">
        <f>+(C374-C$7)/C$8</f>
        <v>9442.1103035282395</v>
      </c>
      <c r="F374" s="1">
        <f>ROUND(2*E374,0)/2</f>
        <v>9442</v>
      </c>
      <c r="G374" s="1">
        <f>+C374-(C$7+F374*C$8)</f>
        <v>5.9575818027951755E-2</v>
      </c>
      <c r="L374" s="1">
        <v>4.9941818026127294E-2</v>
      </c>
      <c r="O374" s="1">
        <f ca="1">+C$11+C$12*$F374</f>
        <v>5.409908707476848E-2</v>
      </c>
      <c r="Q374" s="34">
        <f>+C374-15018.5</f>
        <v>44245.93531181803</v>
      </c>
      <c r="X374" s="1" t="s">
        <v>62</v>
      </c>
    </row>
    <row r="375" spans="1:24" x14ac:dyDescent="0.2">
      <c r="A375" s="39" t="s">
        <v>60</v>
      </c>
      <c r="B375" s="39" t="s">
        <v>47</v>
      </c>
      <c r="C375" s="50">
        <v>59264.705481830519</v>
      </c>
      <c r="D375" s="51">
        <v>3.6299999999999999E-4</v>
      </c>
      <c r="E375" s="1">
        <f>+(C375-C$7)/C$8</f>
        <v>9442.610518323223</v>
      </c>
      <c r="F375" s="1">
        <f>ROUND(2*E375,0)/2</f>
        <v>9442.5</v>
      </c>
      <c r="G375" s="1">
        <f>+C375-(C$7+F375*C$8)</f>
        <v>5.969183051638538E-2</v>
      </c>
      <c r="L375" s="1">
        <v>5.0056830514222383E-2</v>
      </c>
      <c r="O375" s="1">
        <f ca="1">+C$11+C$12*$F375</f>
        <v>5.4101913515230811E-2</v>
      </c>
      <c r="Q375" s="34">
        <f>+C375-15018.5</f>
        <v>44246.205481830519</v>
      </c>
      <c r="X375" s="1" t="s">
        <v>62</v>
      </c>
    </row>
    <row r="376" spans="1:24" x14ac:dyDescent="0.2">
      <c r="A376" s="39" t="s">
        <v>60</v>
      </c>
      <c r="B376" s="39" t="s">
        <v>44</v>
      </c>
      <c r="C376" s="50">
        <v>59277.397431678604</v>
      </c>
      <c r="D376" s="51">
        <v>1.1509999999999999E-3</v>
      </c>
      <c r="E376" s="1">
        <f>+(C376-C$7)/C$8</f>
        <v>9466.1094293708011</v>
      </c>
      <c r="F376" s="1">
        <f>ROUND(2*E376,0)/2</f>
        <v>9466</v>
      </c>
      <c r="G376" s="1">
        <f>+C376-(C$7+F376*C$8)</f>
        <v>5.9103678606334142E-2</v>
      </c>
      <c r="L376" s="1">
        <v>4.942167860281188E-2</v>
      </c>
      <c r="O376" s="1">
        <f ca="1">+C$11+C$12*$F376</f>
        <v>5.4234756216960424E-2</v>
      </c>
      <c r="Q376" s="34">
        <f>+C376-15018.5</f>
        <v>44258.897431678604</v>
      </c>
      <c r="X376" s="1" t="s">
        <v>62</v>
      </c>
    </row>
    <row r="377" spans="1:24" x14ac:dyDescent="0.2">
      <c r="A377" s="39" t="s">
        <v>60</v>
      </c>
      <c r="B377" s="39" t="s">
        <v>47</v>
      </c>
      <c r="C377" s="50">
        <v>59277.668481655419</v>
      </c>
      <c r="D377" s="51">
        <v>6.7599999999999995E-4</v>
      </c>
      <c r="E377" s="1">
        <f>+(C377-C$7)/C$8</f>
        <v>9466.6112734035032</v>
      </c>
      <c r="F377" s="1">
        <f>ROUND(2*E377,0)/2</f>
        <v>9466.5</v>
      </c>
      <c r="G377" s="1">
        <f>+C377-(C$7+F377*C$8)</f>
        <v>6.0099655420344789E-2</v>
      </c>
      <c r="L377" s="1">
        <v>5.0416655416483991E-2</v>
      </c>
      <c r="O377" s="1">
        <f ca="1">+C$11+C$12*$F377</f>
        <v>5.4237582657422755E-2</v>
      </c>
      <c r="Q377" s="34">
        <f>+C377-15018.5</f>
        <v>44259.168481655419</v>
      </c>
      <c r="X377" s="1" t="s">
        <v>62</v>
      </c>
    </row>
    <row r="378" spans="1:24" x14ac:dyDescent="0.2">
      <c r="A378" s="35" t="s">
        <v>55</v>
      </c>
      <c r="B378" s="36" t="s">
        <v>44</v>
      </c>
      <c r="C378" s="47">
        <v>59291.973999999929</v>
      </c>
      <c r="D378" s="48" t="s">
        <v>54</v>
      </c>
      <c r="E378" s="1">
        <f>+(C378-C$7)/C$8</f>
        <v>9493.0976767608136</v>
      </c>
      <c r="F378" s="1">
        <f>ROUND(2*E378,0)/2</f>
        <v>9493</v>
      </c>
      <c r="G378" s="1">
        <f>+C378-(C$7+F378*C$8)</f>
        <v>5.2755999931832775E-2</v>
      </c>
      <c r="K378" s="1">
        <f>+G378</f>
        <v>5.2755999931832775E-2</v>
      </c>
      <c r="O378" s="1">
        <f ca="1">+C$11+C$12*$F378</f>
        <v>5.4387384001926359E-2</v>
      </c>
      <c r="Q378" s="34">
        <f>+C378-15018.5</f>
        <v>44273.473999999929</v>
      </c>
    </row>
    <row r="379" spans="1:24" x14ac:dyDescent="0.2">
      <c r="A379" s="35" t="s">
        <v>55</v>
      </c>
      <c r="B379" s="36" t="s">
        <v>44</v>
      </c>
      <c r="C379" s="47">
        <v>59291.978000000119</v>
      </c>
      <c r="D379" s="48" t="s">
        <v>58</v>
      </c>
      <c r="E379" s="1">
        <f>+(C379-C$7)/C$8</f>
        <v>9493.105082687387</v>
      </c>
      <c r="F379" s="1">
        <f>ROUND(2*E379,0)/2</f>
        <v>9493</v>
      </c>
      <c r="G379" s="1">
        <f>+C379-(C$7+F379*C$8)</f>
        <v>5.6756000121822581E-2</v>
      </c>
      <c r="K379" s="1">
        <f>+G379</f>
        <v>5.6756000121822581E-2</v>
      </c>
      <c r="O379" s="1">
        <f ca="1">+C$11+C$12*$F379</f>
        <v>5.4387384001926359E-2</v>
      </c>
      <c r="Q379" s="34">
        <f>+C379-15018.5</f>
        <v>44273.478000000119</v>
      </c>
    </row>
    <row r="380" spans="1:24" x14ac:dyDescent="0.2">
      <c r="A380" s="35" t="s">
        <v>55</v>
      </c>
      <c r="B380" s="36" t="s">
        <v>44</v>
      </c>
      <c r="C380" s="47">
        <v>59291.979999999981</v>
      </c>
      <c r="D380" s="48" t="s">
        <v>57</v>
      </c>
      <c r="E380" s="1">
        <f>+(C380-C$7)/C$8</f>
        <v>9493.1087856502436</v>
      </c>
      <c r="F380" s="1">
        <f>ROUND(2*E380,0)/2</f>
        <v>9493</v>
      </c>
      <c r="G380" s="1">
        <f>+C380-(C$7+F380*C$8)</f>
        <v>5.875599998398684E-2</v>
      </c>
      <c r="K380" s="1">
        <f>+G380</f>
        <v>5.875599998398684E-2</v>
      </c>
      <c r="O380" s="1">
        <f ca="1">+C$11+C$12*$F380</f>
        <v>5.4387384001926359E-2</v>
      </c>
      <c r="Q380" s="34">
        <f>+C380-15018.5</f>
        <v>44273.479999999981</v>
      </c>
    </row>
    <row r="381" spans="1:24" x14ac:dyDescent="0.2">
      <c r="A381" s="35" t="s">
        <v>56</v>
      </c>
      <c r="B381" s="36" t="s">
        <v>44</v>
      </c>
      <c r="C381" s="47">
        <v>59311.424999999814</v>
      </c>
      <c r="D381" s="48">
        <v>8.0000000000000002E-3</v>
      </c>
      <c r="E381" s="1">
        <f>+(C381-C$7)/C$8</f>
        <v>9529.1108444974234</v>
      </c>
      <c r="F381" s="1">
        <f>ROUND(2*E381,0)/2</f>
        <v>9529</v>
      </c>
      <c r="G381" s="1">
        <f>+C381-(C$7+F381*C$8)</f>
        <v>5.9867999814741779E-2</v>
      </c>
      <c r="K381" s="1">
        <f>+G381</f>
        <v>5.9867999814741779E-2</v>
      </c>
      <c r="O381" s="1">
        <f ca="1">+C$11+C$12*$F381</f>
        <v>5.4590887715214281E-2</v>
      </c>
      <c r="Q381" s="34">
        <f>+C381-15018.5</f>
        <v>44292.924999999814</v>
      </c>
    </row>
    <row r="382" spans="1:24" x14ac:dyDescent="0.2">
      <c r="A382" s="37" t="s">
        <v>59</v>
      </c>
      <c r="B382" s="38" t="s">
        <v>44</v>
      </c>
      <c r="C382" s="49">
        <v>59584.185300000012</v>
      </c>
      <c r="D382" s="43"/>
      <c r="E382" s="1">
        <f>+(C382-C$7)/C$8</f>
        <v>10034.121509031549</v>
      </c>
      <c r="F382" s="1">
        <f>ROUND(2*E382,0)/2</f>
        <v>10034</v>
      </c>
      <c r="G382" s="1">
        <f>+C382-(C$7+F382*C$8)</f>
        <v>6.5628000011201948E-2</v>
      </c>
      <c r="K382" s="1">
        <f>+G382</f>
        <v>6.5628000011201948E-2</v>
      </c>
      <c r="O382" s="1">
        <f ca="1">+C$11+C$12*$F382</f>
        <v>5.7445592582169795E-2</v>
      </c>
      <c r="Q382" s="34">
        <f>+C382-15018.5</f>
        <v>44565.685300000012</v>
      </c>
    </row>
    <row r="383" spans="1:24" x14ac:dyDescent="0.2">
      <c r="A383" s="37" t="s">
        <v>59</v>
      </c>
      <c r="B383" s="38" t="s">
        <v>44</v>
      </c>
      <c r="C383" s="49">
        <v>59623.07209999999</v>
      </c>
      <c r="D383" s="43"/>
      <c r="E383" s="1">
        <f>+(C383-C$7)/C$8</f>
        <v>10106.119701985512</v>
      </c>
      <c r="F383" s="1">
        <f>ROUND(2*E383,0)/2</f>
        <v>10106</v>
      </c>
      <c r="G383" s="1">
        <f>+C383-(C$7+F383*C$8)</f>
        <v>6.4651999993657228E-2</v>
      </c>
      <c r="K383" s="1">
        <f>+G383</f>
        <v>6.4651999993657228E-2</v>
      </c>
      <c r="O383" s="1">
        <f ca="1">+C$11+C$12*$F383</f>
        <v>5.7852600008745626E-2</v>
      </c>
      <c r="Q383" s="34">
        <f>+C383-15018.5</f>
        <v>44604.57209999999</v>
      </c>
    </row>
    <row r="384" spans="1:24" x14ac:dyDescent="0.2">
      <c r="A384" s="37" t="s">
        <v>59</v>
      </c>
      <c r="B384" s="38" t="s">
        <v>44</v>
      </c>
      <c r="C384" s="49">
        <v>59623.072900000028</v>
      </c>
      <c r="D384" s="43"/>
      <c r="E384" s="1">
        <f>+(C384-C$7)/C$8</f>
        <v>10106.121183170826</v>
      </c>
      <c r="F384" s="1">
        <f>ROUND(2*E384,0)/2</f>
        <v>10106</v>
      </c>
      <c r="G384" s="1">
        <f>+C384-(C$7+F384*C$8)</f>
        <v>6.5452000031655189E-2</v>
      </c>
      <c r="K384" s="1">
        <f>+G384</f>
        <v>6.5452000031655189E-2</v>
      </c>
      <c r="O384" s="1">
        <f ca="1">+C$11+C$12*$F384</f>
        <v>5.7852600008745626E-2</v>
      </c>
      <c r="Q384" s="34">
        <f>+C384-15018.5</f>
        <v>44604.572900000028</v>
      </c>
    </row>
    <row r="385" spans="1:17" x14ac:dyDescent="0.2">
      <c r="A385" s="37" t="s">
        <v>59</v>
      </c>
      <c r="B385" s="38" t="s">
        <v>47</v>
      </c>
      <c r="C385" s="49">
        <v>59938.229799999855</v>
      </c>
      <c r="D385" s="43"/>
      <c r="E385" s="1">
        <f>+(C385-C$7)/C$8</f>
        <v>10689.628370621904</v>
      </c>
      <c r="F385" s="1">
        <f>ROUND(2*E385,0)/2</f>
        <v>10689.5</v>
      </c>
      <c r="G385" s="1">
        <f>+C385-(C$7+F385*C$8)</f>
        <v>6.9333999854279682E-2</v>
      </c>
      <c r="K385" s="1">
        <f>+G385</f>
        <v>6.9333999854279682E-2</v>
      </c>
      <c r="O385" s="1">
        <f ca="1">+C$11+C$12*$F385</f>
        <v>6.1151056028287298E-2</v>
      </c>
      <c r="Q385" s="34">
        <f>+C385-15018.5</f>
        <v>44919.729799999855</v>
      </c>
    </row>
    <row r="386" spans="1:17" x14ac:dyDescent="0.2">
      <c r="A386" s="37" t="s">
        <v>59</v>
      </c>
      <c r="B386" s="38" t="s">
        <v>47</v>
      </c>
      <c r="C386" s="49">
        <v>59938.232100000139</v>
      </c>
      <c r="D386" s="43"/>
      <c r="E386" s="1">
        <f>+(C386-C$7)/C$8</f>
        <v>10689.632629030008</v>
      </c>
      <c r="F386" s="1">
        <f>ROUND(2*E386,0)/2</f>
        <v>10689.5</v>
      </c>
      <c r="G386" s="1">
        <f>+C386-(C$7+F386*C$8)</f>
        <v>7.1634000138146803E-2</v>
      </c>
      <c r="K386" s="1">
        <f>+G386</f>
        <v>7.1634000138146803E-2</v>
      </c>
      <c r="O386" s="1">
        <f ca="1">+C$11+C$12*$F386</f>
        <v>6.1151056028287298E-2</v>
      </c>
      <c r="Q386" s="34">
        <f>+C386-15018.5</f>
        <v>44919.732100000139</v>
      </c>
    </row>
  </sheetData>
  <sheetProtection selectLockedCells="1" selectUnlockedCells="1"/>
  <sortState xmlns:xlrd2="http://schemas.microsoft.com/office/spreadsheetml/2017/richdata2" ref="A21:Z386">
    <sortCondition ref="C21:C386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2023-01-24T05:54:20Z</dcterms:created>
  <dcterms:modified xsi:type="dcterms:W3CDTF">2024-10-18T04:03:35Z</dcterms:modified>
</cp:coreProperties>
</file>